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Content Manager\Offline Records (A2)\PROJECT- SCIENCE 7-10 - INFORMATION MANAGEMENT - RECORDS MANAGEMENT\"/>
    </mc:Choice>
  </mc:AlternateContent>
  <xr:revisionPtr revIDLastSave="0" documentId="13_ncr:1_{3DCBB3D2-5DFC-47C6-8BF6-5E350992EB73}" xr6:coauthVersionLast="47" xr6:coauthVersionMax="47" xr10:uidLastSave="{00000000-0000-0000-0000-000000000000}"/>
  <bookViews>
    <workbookView xWindow="-110" yWindow="-110" windowWidth="38620" windowHeight="21100" xr2:uid="{34B5ABDC-95A6-4CE7-AA9F-AAED1A24DA93}"/>
  </bookViews>
  <sheets>
    <sheet name="Room energy audit" sheetId="4" r:id="rId1"/>
    <sheet name="Budget sheet" sheetId="1" r:id="rId2"/>
    <sheet name="Average power (W) for appliance" sheetId="2" r:id="rId3"/>
  </sheets>
  <definedNames>
    <definedName name="CostkWh">'Room energy audit'!$C$16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J6" i="4"/>
  <c r="J3" i="4"/>
  <c r="J4" i="4"/>
  <c r="J5" i="4"/>
  <c r="J7" i="4"/>
  <c r="J8" i="4"/>
  <c r="J9" i="4"/>
  <c r="J10" i="4"/>
  <c r="J11" i="4"/>
  <c r="I3" i="4"/>
  <c r="I4" i="4"/>
  <c r="I5" i="4"/>
  <c r="I6" i="4"/>
  <c r="I7" i="4"/>
  <c r="I8" i="4"/>
  <c r="I9" i="4"/>
  <c r="I10" i="4"/>
  <c r="I11" i="4"/>
  <c r="H3" i="4"/>
  <c r="H4" i="4"/>
  <c r="H5" i="4"/>
  <c r="H6" i="4"/>
  <c r="H7" i="4"/>
  <c r="H8" i="4"/>
  <c r="H9" i="4"/>
  <c r="H10" i="4"/>
  <c r="H11" i="4"/>
  <c r="G3" i="4"/>
  <c r="G4" i="4"/>
  <c r="G5" i="4"/>
  <c r="G6" i="4"/>
  <c r="G7" i="4"/>
  <c r="G8" i="4"/>
  <c r="G9" i="4"/>
  <c r="G10" i="4"/>
  <c r="G11" i="4"/>
  <c r="F3" i="4"/>
  <c r="F4" i="4"/>
  <c r="F5" i="4"/>
  <c r="F6" i="4"/>
  <c r="F7" i="4"/>
  <c r="F8" i="4"/>
  <c r="F9" i="4"/>
  <c r="F10" i="4"/>
  <c r="F11" i="4"/>
</calcChain>
</file>

<file path=xl/sharedStrings.xml><?xml version="1.0" encoding="utf-8"?>
<sst xmlns="http://schemas.openxmlformats.org/spreadsheetml/2006/main" count="36" uniqueCount="36">
  <si>
    <t>Room number</t>
  </si>
  <si>
    <t>Electrical devices that affect thermal comfort</t>
  </si>
  <si>
    <t>Number of devices</t>
  </si>
  <si>
    <r>
      <t>Total hours used</t>
    </r>
    <r>
      <rPr>
        <sz val="8"/>
        <color theme="0"/>
        <rFont val="Arial"/>
        <family val="2"/>
      </rPr>
      <t> </t>
    </r>
    <r>
      <rPr>
        <sz val="11"/>
        <color theme="0"/>
        <rFont val="Arial"/>
        <family val="2"/>
      </rPr>
      <t xml:space="preserve"> per week</t>
    </r>
  </si>
  <si>
    <t>Power (W) per device </t>
  </si>
  <si>
    <r>
      <t>Power (kW) per device</t>
    </r>
    <r>
      <rPr>
        <sz val="8"/>
        <color theme="0"/>
        <rFont val="Arial"/>
        <family val="2"/>
      </rPr>
      <t> </t>
    </r>
  </si>
  <si>
    <t>Energy used (kWh/week)</t>
  </si>
  <si>
    <t>Energy used (kWh/year)</t>
  </si>
  <si>
    <t>Cost for a week ($)</t>
  </si>
  <si>
    <r>
      <t>Cost for a year</t>
    </r>
    <r>
      <rPr>
        <sz val="8"/>
        <color theme="0"/>
        <rFont val="Arial"/>
        <family val="2"/>
      </rPr>
      <t> </t>
    </r>
    <r>
      <rPr>
        <sz val="11"/>
        <color theme="0"/>
        <rFont val="Arial"/>
        <family val="2"/>
      </rPr>
      <t xml:space="preserve"> ($)</t>
    </r>
  </si>
  <si>
    <t>Lights</t>
  </si>
  <si>
    <t>Fill in all the coloured columns, the other columns will be automatically populated.</t>
  </si>
  <si>
    <t>Total hours used</t>
  </si>
  <si>
    <t>Estimate cost per kWh</t>
  </si>
  <si>
    <t>Replacement item</t>
  </si>
  <si>
    <t xml:space="preserve">Number of items </t>
  </si>
  <si>
    <t>Cost per item ($)</t>
  </si>
  <si>
    <t>Total cost ($)</t>
  </si>
  <si>
    <t>LED light</t>
  </si>
  <si>
    <t>Double glazed windows (900mmx1200mm)</t>
  </si>
  <si>
    <t>Thermal insulation blinds</t>
  </si>
  <si>
    <t>Total</t>
  </si>
  <si>
    <t>Appliance</t>
  </si>
  <si>
    <t>Average Power (Watts)</t>
  </si>
  <si>
    <t>Air conditioner</t>
  </si>
  <si>
    <t>laptop</t>
  </si>
  <si>
    <t>Desktop Computer</t>
  </si>
  <si>
    <t>Fans DC</t>
  </si>
  <si>
    <t>Fans AC</t>
  </si>
  <si>
    <t>Refrigerator</t>
  </si>
  <si>
    <t>Lights, Internal</t>
  </si>
  <si>
    <t>Lights, External</t>
  </si>
  <si>
    <t>Microwave Oven</t>
  </si>
  <si>
    <t>Photocopier</t>
  </si>
  <si>
    <t>Printer</t>
  </si>
  <si>
    <t>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</si>
</sst>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.0000_-;\-&quot;$&quot;* #,##0.0000_-;_-&quot;$&quot;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sz val="11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  <xf numFmtId="164" fontId="1" fillId="3" borderId="0" xfId="1" applyNumberFormat="1" applyFont="1" applyFill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0" fillId="0" borderId="1" xfId="0" applyBorder="1"/>
    <xf numFmtId="0" fontId="2" fillId="0" borderId="2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</cellXfs>
  <cellStyles count="2">
    <cellStyle name="Currency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general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2DBF300A-E683-4DA2-8EB7-6E16D0DC966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1531F6-9BB9-4490-BBDB-459FE9166BB7}" name="Table1" displayName="Table1" ref="B2:J11" totalsRowShown="0" headerRowDxfId="17" dataDxfId="16">
  <autoFilter ref="B2:J11" xr:uid="{F21531F6-9BB9-4490-BBDB-459FE9166BB7}"/>
  <tableColumns count="9">
    <tableColumn id="1" xr3:uid="{C900425E-FB28-4938-B77D-B2F051F44115}" name="Electrical devices that affect thermal comfort" dataDxfId="15"/>
    <tableColumn id="2" xr3:uid="{1390FF69-7526-4EC0-A56C-1D580ECA5E39}" name="Number of devices" dataDxfId="14"/>
    <tableColumn id="3" xr3:uid="{3B8F5BCC-5A53-441B-A5E3-755A49ECD8D9}" name="Total hours used  per week" dataDxfId="13"/>
    <tableColumn id="4" xr3:uid="{F0DE2560-D046-4BA3-A6E6-AEF2FEC1DD8D}" name="Power (W) per device " dataDxfId="12"/>
    <tableColumn id="5" xr3:uid="{099FC309-C688-4257-B885-FFF3C4F03C91}" name="Power (kW) per device " dataDxfId="11">
      <calculatedColumnFormula>Table1[[#This Row],[Power (W) per device ]]/1000</calculatedColumnFormula>
    </tableColumn>
    <tableColumn id="6" xr3:uid="{95F8AAEA-78D8-4C71-BA84-372C2932BDD9}" name="Energy used (kWh/week)" dataDxfId="10">
      <calculatedColumnFormula>Table1[[#This Row],[Power (kW) per device ]]*Table1[[#This Row],[Total hours used  per week]]*Table1[[#This Row],[Number of devices]]</calculatedColumnFormula>
    </tableColumn>
    <tableColumn id="7" xr3:uid="{FE962693-F76E-45C6-B454-3ECEB28AEB86}" name="Energy used (kWh/year)" dataDxfId="9">
      <calculatedColumnFormula>Table1[[#This Row],[Energy used (kWh/week)]]*52</calculatedColumnFormula>
    </tableColumn>
    <tableColumn id="8" xr3:uid="{1CF8FB32-FB70-4514-B2AE-6C196B4FC3B5}" name="Cost for a week ($)" dataDxfId="8">
      <calculatedColumnFormula>Table1[[#This Row],[Energy used (kWh/week)]]*CostkWh</calculatedColumnFormula>
    </tableColumn>
    <tableColumn id="9" xr3:uid="{BFD91746-BB13-4575-9EB2-51AB782090C2}" name="Cost for a year  ($)" dataDxfId="7">
      <calculatedColumnFormula>Table1[[#This Row],[Energy used (kWh/year)]]*CostkWh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1FD4FD-639C-457A-AD6F-C774EE52C6B2}" name="Table2" displayName="Table2" ref="A2:D13" totalsRowCount="1">
  <autoFilter ref="A2:D12" xr:uid="{E11FD4FD-639C-457A-AD6F-C774EE52C6B2}"/>
  <tableColumns count="4">
    <tableColumn id="1" xr3:uid="{96766F81-5942-44D5-A24C-A25409076D1D}" name="Replacement item" totalsRowLabel="Total"/>
    <tableColumn id="2" xr3:uid="{0B41ED68-BEA6-4486-A3F8-E26C6D52A103}" name="Number of items "/>
    <tableColumn id="3" xr3:uid="{43F46B52-CB24-4BD2-81F6-F19FEC88B932}" name="Cost per item ($)"/>
    <tableColumn id="4" xr3:uid="{05D553BE-1912-4EBF-82C2-92FF6EC78A87}" name="Total cost ($)" totalsRowFunction="su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EC66BA-4F96-4F73-81AB-DB445B31AFE7}" name="Table3" displayName="Table3" ref="B2:C14" totalsRowShown="0" headerRowDxfId="6" dataDxfId="4" headerRowBorderDxfId="5" tableBorderDxfId="3" totalsRowBorderDxfId="2">
  <autoFilter ref="B2:C14" xr:uid="{A5EC66BA-4F96-4F73-81AB-DB445B31AFE7}"/>
  <tableColumns count="2">
    <tableColumn id="1" xr3:uid="{FBA5B912-069D-44C8-88FC-FE99DEE626DD}" name="Appliance" dataDxfId="1"/>
    <tableColumn id="2" xr3:uid="{266A1C70-F0B8-43F0-A017-E72187FCB2CC}" name="Average Power (Watt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6013C-12D5-44F3-99B5-55FF141223D6}">
  <dimension ref="B1:J16"/>
  <sheetViews>
    <sheetView tabSelected="1" zoomScale="115" zoomScaleNormal="115" workbookViewId="0">
      <selection activeCell="F16" sqref="F16"/>
    </sheetView>
  </sheetViews>
  <sheetFormatPr defaultRowHeight="14.5" x14ac:dyDescent="0.35"/>
  <cols>
    <col min="2" max="2" width="28.7265625" customWidth="1"/>
    <col min="3" max="3" width="20.26953125" customWidth="1"/>
    <col min="4" max="4" width="18.1796875" customWidth="1"/>
    <col min="5" max="5" width="16.54296875" customWidth="1"/>
    <col min="6" max="6" width="16.1796875" customWidth="1"/>
    <col min="7" max="7" width="17.453125" customWidth="1"/>
    <col min="8" max="8" width="14.7265625" customWidth="1"/>
    <col min="9" max="9" width="12.453125" customWidth="1"/>
    <col min="10" max="10" width="11.81640625" customWidth="1"/>
    <col min="11" max="11" width="15.81640625" customWidth="1"/>
    <col min="12" max="12" width="14.1796875" customWidth="1"/>
    <col min="13" max="13" width="14.81640625" customWidth="1"/>
  </cols>
  <sheetData>
    <row r="1" spans="2:10" x14ac:dyDescent="0.35">
      <c r="B1" s="1" t="s">
        <v>0</v>
      </c>
    </row>
    <row r="2" spans="2:10" ht="28" x14ac:dyDescent="0.35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2:10" ht="25" customHeight="1" x14ac:dyDescent="0.35">
      <c r="B3" s="2" t="s">
        <v>10</v>
      </c>
      <c r="C3" s="2">
        <v>4</v>
      </c>
      <c r="D3" s="2">
        <v>40</v>
      </c>
      <c r="E3" s="2">
        <v>36</v>
      </c>
      <c r="F3" s="2">
        <f>Table1[[#This Row],[Power (W) per device ]]/1000</f>
        <v>3.5999999999999997E-2</v>
      </c>
      <c r="G3" s="2">
        <f>Table1[[#This Row],[Power (kW) per device ]]*Table1[[#This Row],[Total hours used  per week]]*Table1[[#This Row],[Number of devices]]</f>
        <v>5.76</v>
      </c>
      <c r="H3" s="2">
        <f>Table1[[#This Row],[Energy used (kWh/week)]]*52</f>
        <v>299.52</v>
      </c>
      <c r="I3" s="3">
        <f>Table1[[#This Row],[Energy used (kWh/week)]]*CostkWh</f>
        <v>3.1288320000000001</v>
      </c>
      <c r="J3" s="3">
        <f>Table1[[#This Row],[Energy used (kWh/year)]]*CostkWh</f>
        <v>162.699264</v>
      </c>
    </row>
    <row r="4" spans="2:10" ht="24" customHeight="1" x14ac:dyDescent="0.35">
      <c r="B4" s="2"/>
      <c r="C4" s="2"/>
      <c r="D4" s="2"/>
      <c r="E4" s="2"/>
      <c r="F4" s="2">
        <f>Table1[[#This Row],[Power (W) per device ]]/1000</f>
        <v>0</v>
      </c>
      <c r="G4" s="2">
        <f>Table1[[#This Row],[Power (kW) per device ]]*Table1[[#This Row],[Total hours used  per week]]*Table1[[#This Row],[Number of devices]]</f>
        <v>0</v>
      </c>
      <c r="H4" s="2">
        <f>Table1[[#This Row],[Energy used (kWh/week)]]*52</f>
        <v>0</v>
      </c>
      <c r="I4" s="3">
        <f>Table1[[#This Row],[Energy used (kWh/week)]]*CostkWh</f>
        <v>0</v>
      </c>
      <c r="J4" s="3">
        <f>Table1[[#This Row],[Energy used (kWh/year)]]*CostkWh</f>
        <v>0</v>
      </c>
    </row>
    <row r="5" spans="2:10" x14ac:dyDescent="0.35">
      <c r="B5" s="4"/>
      <c r="C5" s="5"/>
      <c r="D5" s="2"/>
      <c r="E5" s="2"/>
      <c r="F5" s="2">
        <f>Table1[[#This Row],[Power (W) per device ]]/1000</f>
        <v>0</v>
      </c>
      <c r="G5" s="2">
        <f>Table1[[#This Row],[Power (kW) per device ]]*Table1[[#This Row],[Total hours used  per week]]*Table1[[#This Row],[Number of devices]]</f>
        <v>0</v>
      </c>
      <c r="H5" s="2">
        <f>Table1[[#This Row],[Energy used (kWh/week)]]*52</f>
        <v>0</v>
      </c>
      <c r="I5" s="3">
        <f>Table1[[#This Row],[Energy used (kWh/week)]]*CostkWh</f>
        <v>0</v>
      </c>
      <c r="J5" s="3">
        <f>Table1[[#This Row],[Energy used (kWh/year)]]*CostkWh</f>
        <v>0</v>
      </c>
    </row>
    <row r="6" spans="2:10" x14ac:dyDescent="0.35">
      <c r="B6" s="4"/>
      <c r="C6" s="5"/>
      <c r="D6" s="2"/>
      <c r="E6" s="2"/>
      <c r="F6" s="2">
        <f>Table1[[#This Row],[Power (W) per device ]]/1000</f>
        <v>0</v>
      </c>
      <c r="G6" s="2">
        <f>Table1[[#This Row],[Power (kW) per device ]]*Table1[[#This Row],[Total hours used  per week]]*Table1[[#This Row],[Number of devices]]</f>
        <v>0</v>
      </c>
      <c r="H6" s="2">
        <f>Table1[[#This Row],[Energy used (kWh/week)]]*52</f>
        <v>0</v>
      </c>
      <c r="I6" s="3">
        <f>Table1[[#This Row],[Energy used (kWh/week)]]*CostkWh</f>
        <v>0</v>
      </c>
      <c r="J6" s="3">
        <f>Table1[[#This Row],[Energy used (kWh/year)]]*CostkWh</f>
        <v>0</v>
      </c>
    </row>
    <row r="7" spans="2:10" x14ac:dyDescent="0.35">
      <c r="B7" s="4"/>
      <c r="C7" s="5"/>
      <c r="D7" s="2"/>
      <c r="E7" s="2"/>
      <c r="F7" s="2">
        <f>Table1[[#This Row],[Power (W) per device ]]/1000</f>
        <v>0</v>
      </c>
      <c r="G7" s="2">
        <f>Table1[[#This Row],[Power (kW) per device ]]*Table1[[#This Row],[Total hours used  per week]]*Table1[[#This Row],[Number of devices]]</f>
        <v>0</v>
      </c>
      <c r="H7" s="2">
        <f>Table1[[#This Row],[Energy used (kWh/week)]]*52</f>
        <v>0</v>
      </c>
      <c r="I7" s="3">
        <f>Table1[[#This Row],[Energy used (kWh/week)]]*CostkWh</f>
        <v>0</v>
      </c>
      <c r="J7" s="3">
        <f>Table1[[#This Row],[Energy used (kWh/year)]]*CostkWh</f>
        <v>0</v>
      </c>
    </row>
    <row r="8" spans="2:10" x14ac:dyDescent="0.35">
      <c r="B8" s="6"/>
      <c r="C8" s="5"/>
      <c r="D8" s="2"/>
      <c r="E8" s="2"/>
      <c r="F8" s="2">
        <f>Table1[[#This Row],[Power (W) per device ]]/1000</f>
        <v>0</v>
      </c>
      <c r="G8" s="2">
        <f>Table1[[#This Row],[Power (kW) per device ]]*Table1[[#This Row],[Total hours used  per week]]*Table1[[#This Row],[Number of devices]]</f>
        <v>0</v>
      </c>
      <c r="H8" s="2">
        <f>Table1[[#This Row],[Energy used (kWh/week)]]*52</f>
        <v>0</v>
      </c>
      <c r="I8" s="3">
        <f>Table1[[#This Row],[Energy used (kWh/week)]]*CostkWh</f>
        <v>0</v>
      </c>
      <c r="J8" s="3">
        <f>Table1[[#This Row],[Energy used (kWh/year)]]*CostkWh</f>
        <v>0</v>
      </c>
    </row>
    <row r="9" spans="2:10" x14ac:dyDescent="0.35">
      <c r="B9" s="6"/>
      <c r="C9" s="5"/>
      <c r="D9" s="2"/>
      <c r="E9" s="5"/>
      <c r="F9" s="2">
        <f>Table1[[#This Row],[Power (W) per device ]]/1000</f>
        <v>0</v>
      </c>
      <c r="G9" s="2">
        <f>Table1[[#This Row],[Power (kW) per device ]]*Table1[[#This Row],[Total hours used  per week]]*Table1[[#This Row],[Number of devices]]</f>
        <v>0</v>
      </c>
      <c r="H9" s="2">
        <f>Table1[[#This Row],[Energy used (kWh/week)]]*52</f>
        <v>0</v>
      </c>
      <c r="I9" s="3">
        <f>Table1[[#This Row],[Energy used (kWh/week)]]*CostkWh</f>
        <v>0</v>
      </c>
      <c r="J9" s="3">
        <f>Table1[[#This Row],[Energy used (kWh/year)]]*CostkWh</f>
        <v>0</v>
      </c>
    </row>
    <row r="10" spans="2:10" x14ac:dyDescent="0.35">
      <c r="B10" s="6"/>
      <c r="C10" s="5"/>
      <c r="D10" s="2"/>
      <c r="E10" s="5"/>
      <c r="F10" s="2">
        <f>Table1[[#This Row],[Power (W) per device ]]/1000</f>
        <v>0</v>
      </c>
      <c r="G10" s="2">
        <f>Table1[[#This Row],[Power (kW) per device ]]*Table1[[#This Row],[Total hours used  per week]]*Table1[[#This Row],[Number of devices]]</f>
        <v>0</v>
      </c>
      <c r="H10" s="2">
        <f>Table1[[#This Row],[Energy used (kWh/week)]]*52</f>
        <v>0</v>
      </c>
      <c r="I10" s="3">
        <f>Table1[[#This Row],[Energy used (kWh/week)]]*CostkWh</f>
        <v>0</v>
      </c>
      <c r="J10" s="3">
        <f>Table1[[#This Row],[Energy used (kWh/year)]]*CostkWh</f>
        <v>0</v>
      </c>
    </row>
    <row r="11" spans="2:10" x14ac:dyDescent="0.35">
      <c r="B11" s="6"/>
      <c r="C11" s="5"/>
      <c r="D11" s="2"/>
      <c r="E11" s="5"/>
      <c r="F11" s="2">
        <f>Table1[[#This Row],[Power (W) per device ]]/1000</f>
        <v>0</v>
      </c>
      <c r="G11" s="2">
        <f>Table1[[#This Row],[Power (kW) per device ]]*Table1[[#This Row],[Total hours used  per week]]*Table1[[#This Row],[Number of devices]]</f>
        <v>0</v>
      </c>
      <c r="H11" s="2">
        <f>Table1[[#This Row],[Energy used (kWh/week)]]*52</f>
        <v>0</v>
      </c>
      <c r="I11" s="3">
        <f>Table1[[#This Row],[Energy used (kWh/week)]]*CostkWh</f>
        <v>0</v>
      </c>
      <c r="J11" s="3">
        <f>Table1[[#This Row],[Energy used (kWh/year)]]*CostkWh</f>
        <v>0</v>
      </c>
    </row>
    <row r="13" spans="2:10" x14ac:dyDescent="0.35">
      <c r="B13" t="s">
        <v>11</v>
      </c>
    </row>
    <row r="14" spans="2:10" x14ac:dyDescent="0.35">
      <c r="B14" t="s">
        <v>12</v>
      </c>
    </row>
    <row r="16" spans="2:10" x14ac:dyDescent="0.35">
      <c r="B16" s="1" t="s">
        <v>13</v>
      </c>
      <c r="C16" s="8">
        <v>0.54320000000000002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93405-A4E7-4155-B0F5-3452043ED951}">
  <dimension ref="A2:D13"/>
  <sheetViews>
    <sheetView workbookViewId="0">
      <selection activeCell="A2" sqref="A2"/>
    </sheetView>
  </sheetViews>
  <sheetFormatPr defaultRowHeight="14.5" x14ac:dyDescent="0.35"/>
  <cols>
    <col min="1" max="1" width="35.54296875" bestFit="1" customWidth="1"/>
    <col min="2" max="2" width="17" customWidth="1"/>
    <col min="3" max="3" width="16.54296875" customWidth="1"/>
    <col min="4" max="4" width="13.453125" customWidth="1"/>
  </cols>
  <sheetData>
    <row r="2" spans="1:4" x14ac:dyDescent="0.35">
      <c r="A2" t="s">
        <v>14</v>
      </c>
      <c r="B2" t="s">
        <v>15</v>
      </c>
      <c r="C2" t="s">
        <v>16</v>
      </c>
      <c r="D2" t="s">
        <v>17</v>
      </c>
    </row>
    <row r="3" spans="1:4" x14ac:dyDescent="0.35">
      <c r="A3" t="s">
        <v>18</v>
      </c>
      <c r="B3">
        <v>6</v>
      </c>
      <c r="C3">
        <v>20</v>
      </c>
      <c r="D3">
        <v>120</v>
      </c>
    </row>
    <row r="4" spans="1:4" x14ac:dyDescent="0.35">
      <c r="A4" t="s">
        <v>19</v>
      </c>
      <c r="B4">
        <v>4</v>
      </c>
      <c r="C4">
        <v>1000</v>
      </c>
      <c r="D4">
        <v>4000</v>
      </c>
    </row>
    <row r="5" spans="1:4" x14ac:dyDescent="0.35">
      <c r="A5" t="s">
        <v>20</v>
      </c>
      <c r="B5">
        <v>4</v>
      </c>
      <c r="C5">
        <v>300</v>
      </c>
      <c r="D5">
        <v>1200</v>
      </c>
    </row>
    <row r="6" spans="1:4" x14ac:dyDescent="0.35">
      <c r="D6">
        <v>0</v>
      </c>
    </row>
    <row r="7" spans="1:4" x14ac:dyDescent="0.35">
      <c r="D7">
        <v>0</v>
      </c>
    </row>
    <row r="8" spans="1:4" x14ac:dyDescent="0.35">
      <c r="D8">
        <v>0</v>
      </c>
    </row>
    <row r="9" spans="1:4" x14ac:dyDescent="0.35">
      <c r="D9">
        <v>0</v>
      </c>
    </row>
    <row r="10" spans="1:4" x14ac:dyDescent="0.35">
      <c r="D10">
        <v>0</v>
      </c>
    </row>
    <row r="11" spans="1:4" x14ac:dyDescent="0.35">
      <c r="D11">
        <v>0</v>
      </c>
    </row>
    <row r="12" spans="1:4" x14ac:dyDescent="0.35">
      <c r="D12">
        <v>0</v>
      </c>
    </row>
    <row r="13" spans="1:4" x14ac:dyDescent="0.35">
      <c r="A13" t="s">
        <v>21</v>
      </c>
      <c r="D13">
        <f>SUBTOTAL(109,Table2[Total cost ($)])</f>
        <v>5320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7149-AB3E-4040-81FD-B9D51C8C31FF}">
  <dimension ref="B2:C14"/>
  <sheetViews>
    <sheetView workbookViewId="0">
      <selection activeCell="H8" sqref="H8"/>
    </sheetView>
  </sheetViews>
  <sheetFormatPr defaultRowHeight="14.5" x14ac:dyDescent="0.35"/>
  <cols>
    <col min="2" max="2" width="17.54296875" customWidth="1"/>
    <col min="3" max="3" width="21.26953125" customWidth="1"/>
  </cols>
  <sheetData>
    <row r="2" spans="2:3" x14ac:dyDescent="0.35">
      <c r="B2" s="9" t="s">
        <v>22</v>
      </c>
      <c r="C2" s="10" t="s">
        <v>23</v>
      </c>
    </row>
    <row r="3" spans="2:3" x14ac:dyDescent="0.35">
      <c r="B3" s="11" t="s">
        <v>24</v>
      </c>
      <c r="C3" s="12">
        <v>7000</v>
      </c>
    </row>
    <row r="4" spans="2:3" x14ac:dyDescent="0.35">
      <c r="B4" s="11" t="s">
        <v>25</v>
      </c>
      <c r="C4" s="12">
        <v>60</v>
      </c>
    </row>
    <row r="5" spans="2:3" x14ac:dyDescent="0.35">
      <c r="B5" s="13" t="s">
        <v>26</v>
      </c>
      <c r="C5" s="12">
        <v>305</v>
      </c>
    </row>
    <row r="6" spans="2:3" x14ac:dyDescent="0.35">
      <c r="B6" s="13" t="s">
        <v>27</v>
      </c>
      <c r="C6" s="12">
        <v>30</v>
      </c>
    </row>
    <row r="7" spans="2:3" x14ac:dyDescent="0.35">
      <c r="B7" s="13" t="s">
        <v>28</v>
      </c>
      <c r="C7" s="12">
        <v>100</v>
      </c>
    </row>
    <row r="8" spans="2:3" x14ac:dyDescent="0.35">
      <c r="B8" s="13" t="s">
        <v>29</v>
      </c>
      <c r="C8" s="12">
        <v>320</v>
      </c>
    </row>
    <row r="9" spans="2:3" x14ac:dyDescent="0.35">
      <c r="B9" s="13" t="s">
        <v>30</v>
      </c>
      <c r="C9" s="12">
        <v>48</v>
      </c>
    </row>
    <row r="10" spans="2:3" x14ac:dyDescent="0.35">
      <c r="B10" s="13" t="s">
        <v>31</v>
      </c>
      <c r="C10" s="12">
        <v>71</v>
      </c>
    </row>
    <row r="11" spans="2:3" x14ac:dyDescent="0.35">
      <c r="B11" s="13" t="s">
        <v>32</v>
      </c>
      <c r="C11" s="12">
        <v>1200</v>
      </c>
    </row>
    <row r="12" spans="2:3" x14ac:dyDescent="0.35">
      <c r="B12" s="13" t="s">
        <v>33</v>
      </c>
      <c r="C12" s="12">
        <v>1250</v>
      </c>
    </row>
    <row r="13" spans="2:3" x14ac:dyDescent="0.35">
      <c r="B13" s="13" t="s">
        <v>34</v>
      </c>
      <c r="C13" s="12">
        <v>850</v>
      </c>
    </row>
    <row r="14" spans="2:3" x14ac:dyDescent="0.35">
      <c r="B14" s="14" t="s">
        <v>35</v>
      </c>
      <c r="C14" s="15">
        <v>80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Room energy audit</vt:lpstr>
      <vt:lpstr>Budget sheet</vt:lpstr>
      <vt:lpstr>Average power (W) for appliance</vt:lpstr>
      <vt:lpstr>CostkWh</vt:lpstr>
    </vt:vector>
  </TitlesOfParts>
  <Manager/>
  <Company>NSW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– Energy audit and budget template</dc:title>
  <dc:subject/>
  <dc:creator>NSW Department of Education</dc:creator>
  <cp:keywords/>
  <dc:description/>
  <cp:revision/>
  <dcterms:created xsi:type="dcterms:W3CDTF">2024-09-23T09:21:22Z</dcterms:created>
  <dcterms:modified xsi:type="dcterms:W3CDTF">2024-10-10T05:11:25Z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03dfd7-d93a-4381-a340-2995d8282205_Enabled">
    <vt:lpwstr>true</vt:lpwstr>
  </property>
  <property fmtid="{D5CDD505-2E9C-101B-9397-08002B2CF9AE}" pid="3" name="MSIP_Label_b603dfd7-d93a-4381-a340-2995d8282205_SetDate">
    <vt:lpwstr>2024-09-23T10:20:43Z</vt:lpwstr>
  </property>
  <property fmtid="{D5CDD505-2E9C-101B-9397-08002B2CF9AE}" pid="4" name="MSIP_Label_b603dfd7-d93a-4381-a340-2995d8282205_Method">
    <vt:lpwstr>Standard</vt:lpwstr>
  </property>
  <property fmtid="{D5CDD505-2E9C-101B-9397-08002B2CF9AE}" pid="5" name="MSIP_Label_b603dfd7-d93a-4381-a340-2995d8282205_Name">
    <vt:lpwstr>OFFICIAL</vt:lpwstr>
  </property>
  <property fmtid="{D5CDD505-2E9C-101B-9397-08002B2CF9AE}" pid="6" name="MSIP_Label_b603dfd7-d93a-4381-a340-2995d8282205_SiteId">
    <vt:lpwstr>05a0e69a-418a-47c1-9c25-9387261bf991</vt:lpwstr>
  </property>
  <property fmtid="{D5CDD505-2E9C-101B-9397-08002B2CF9AE}" pid="7" name="MSIP_Label_b603dfd7-d93a-4381-a340-2995d8282205_ActionId">
    <vt:lpwstr>1e733ac5-f813-4364-8660-86214a8a5946</vt:lpwstr>
  </property>
  <property fmtid="{D5CDD505-2E9C-101B-9397-08002B2CF9AE}" pid="8" name="MSIP_Label_b603dfd7-d93a-4381-a340-2995d8282205_ContentBits">
    <vt:lpwstr>0</vt:lpwstr>
  </property>
  <property fmtid="{D5CDD505-2E9C-101B-9397-08002B2CF9AE}" pid="9" name="ContentTypeId">
    <vt:lpwstr>0x010100C45A8A73F622604191F75A643547CBB7</vt:lpwstr>
  </property>
  <property fmtid="{D5CDD505-2E9C-101B-9397-08002B2CF9AE}" pid="10" name="MediaServiceImageTags">
    <vt:lpwstr/>
  </property>
</Properties>
</file>