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charts/chartEx2.xml" ContentType="application/vnd.ms-office.chartex+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Ex3.xml" ContentType="application/vnd.ms-office.chartex+xml"/>
  <Override PartName="/xl/charts/style4.xml" ContentType="application/vnd.ms-office.chartstyle+xml"/>
  <Override PartName="/xl/charts/colors4.xml" ContentType="application/vnd.ms-office.chartcolorstyle+xml"/>
  <Override PartName="/xl/charts/chartEx4.xml" ContentType="application/vnd.ms-office.chartex+xml"/>
  <Override PartName="/xl/charts/style5.xml" ContentType="application/vnd.ms-office.chartstyle+xml"/>
  <Override PartName="/xl/charts/colors5.xml" ContentType="application/vnd.ms-office.chartcolorstyle+xml"/>
  <Override PartName="/xl/charts/chart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Ex5.xml" ContentType="application/vnd.ms-office.chartex+xml"/>
  <Override PartName="/xl/charts/style7.xml" ContentType="application/vnd.ms-office.chartstyle+xml"/>
  <Override PartName="/xl/charts/colors7.xml" ContentType="application/vnd.ms-office.chartcolorstyle+xml"/>
  <Override PartName="/xl/charts/chartEx6.xml" ContentType="application/vnd.ms-office.chartex+xml"/>
  <Override PartName="/xl/charts/style8.xml" ContentType="application/vnd.ms-office.chartstyle+xml"/>
  <Override PartName="/xl/charts/colors8.xml" ContentType="application/vnd.ms-office.chartcolorstyle+xml"/>
  <Override PartName="/xl/charts/chart3.xml" ContentType="application/vnd.openxmlformats-officedocument.drawingml.chart+xml"/>
  <Override PartName="/xl/charts/style9.xml" ContentType="application/vnd.ms-office.chartstyle+xml"/>
  <Override PartName="/xl/charts/colors9.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hoolsnsw-my.sharepoint.com/personal/jolanda_waskito_det_nsw_edu_au/Documents/Jolanda Waskito/1Tickets/CDW-2424 - LL Year 10 data science/"/>
    </mc:Choice>
  </mc:AlternateContent>
  <xr:revisionPtr revIDLastSave="2" documentId="13_ncr:1_{96B36F12-4676-431C-BED6-AACADC1D490A}" xr6:coauthVersionLast="47" xr6:coauthVersionMax="47" xr10:uidLastSave="{CC013BF0-7C68-4192-BC5A-E2856D2CAA62}"/>
  <bookViews>
    <workbookView xWindow="31725" yWindow="1230" windowWidth="25395" windowHeight="14190" xr2:uid="{4403F225-C324-46C5-8FA6-2A0D39563F17}"/>
  </bookViews>
  <sheets>
    <sheet name="Introduction" sheetId="1" r:id="rId1"/>
    <sheet name="1. Fine particle concentration" sheetId="4" r:id="rId2"/>
    <sheet name="2. Analysis of salt" sheetId="7" r:id="rId3"/>
    <sheet name="3. Analysis of maganese (Mn)" sheetId="8" r:id="rId4"/>
    <sheet name="4. Analysis of iron (Fe)" sheetId="9" r:id="rId5"/>
    <sheet name="Copyright page" sheetId="3" r:id="rId6"/>
  </sheets>
  <definedNames>
    <definedName name="_xlchart.v1.0" hidden="1">'1. Fine particle concentration'!$F$3:$F$265</definedName>
    <definedName name="_xlchart.v1.1" hidden="1">'2. Analysis of salt'!$A$2:$A$264</definedName>
    <definedName name="_xlchart.v1.10" hidden="1">'4. Analysis of iron (Fe)'!$B$2:$B$264</definedName>
    <definedName name="_xlchart.v1.11" hidden="1">'4. Analysis of iron (Fe)'!$B$2:$B$264</definedName>
    <definedName name="_xlchart.v1.2" hidden="1">'2. Analysis of salt'!$B$1</definedName>
    <definedName name="_xlchart.v1.3" hidden="1">'2. Analysis of salt'!$B$2:$B$264</definedName>
    <definedName name="_xlchart.v1.4" hidden="1">'3. Analysis of maganese (Mn)'!$A$2:$A$264</definedName>
    <definedName name="_xlchart.v1.5" hidden="1">'3. Analysis of maganese (Mn)'!$B$1</definedName>
    <definedName name="_xlchart.v1.6" hidden="1">'3. Analysis of maganese (Mn)'!$B$2:$B$264</definedName>
    <definedName name="_xlchart.v1.7" hidden="1">'3. Analysis of maganese (Mn)'!$B$2:$B$264</definedName>
    <definedName name="_xlchart.v1.8" hidden="1">'4. Analysis of iron (Fe)'!$A$2:$A$264</definedName>
    <definedName name="_xlchart.v1.9" hidden="1">'4. Analysis of iron (Fe)'!$B$1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9" l="1"/>
  <c r="E6" i="9"/>
  <c r="E5" i="9"/>
  <c r="E4" i="9"/>
  <c r="E3" i="9"/>
  <c r="E7" i="8"/>
  <c r="E6" i="8"/>
  <c r="E5" i="8"/>
  <c r="E4" i="8"/>
  <c r="E3" i="8"/>
  <c r="E7" i="7"/>
  <c r="E6" i="7"/>
  <c r="E8" i="7" s="1"/>
  <c r="E5" i="7"/>
  <c r="E4" i="7"/>
  <c r="E3" i="7"/>
  <c r="E8" i="9" l="1"/>
  <c r="E8" i="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<sst xmlns="http://schemas.openxmlformats.org/spreadsheetml/2006/main" count="1141" uniqueCount="318">
  <si>
    <t>NSW Department of Education</t>
  </si>
  <si>
    <t>Date</t>
  </si>
  <si>
    <r>
      <rPr>
        <b/>
        <sz val="11"/>
        <color rgb="FFFFFFFF"/>
        <rFont val="Arial"/>
      </rPr>
      <t>(NH</t>
    </r>
    <r>
      <rPr>
        <b/>
        <vertAlign val="subscript"/>
        <sz val="10"/>
        <color rgb="FFFFFFFF"/>
        <rFont val="Arial"/>
      </rPr>
      <t>4</t>
    </r>
    <r>
      <rPr>
        <b/>
        <sz val="11"/>
        <color rgb="FFFFFFFF"/>
        <rFont val="Arial"/>
      </rPr>
      <t>)</t>
    </r>
    <r>
      <rPr>
        <b/>
        <vertAlign val="subscript"/>
        <sz val="10"/>
        <color rgb="FFFFFFFF"/>
        <rFont val="Arial"/>
      </rPr>
      <t>2</t>
    </r>
    <r>
      <rPr>
        <b/>
        <sz val="11"/>
        <color rgb="FFFFFFFF"/>
        <rFont val="Arial"/>
      </rPr>
      <t>SO</t>
    </r>
    <r>
      <rPr>
        <b/>
        <vertAlign val="subscript"/>
        <sz val="10"/>
        <color rgb="FFFFFFFF"/>
        <rFont val="Arial"/>
      </rPr>
      <t xml:space="preserve">4 </t>
    </r>
    <r>
      <rPr>
        <b/>
        <sz val="10"/>
        <color rgb="FFFFFFFF"/>
        <rFont val="Arial"/>
      </rPr>
      <t>(ng/m³)</t>
    </r>
  </si>
  <si>
    <t>OMH (ng/m³)</t>
  </si>
  <si>
    <t>Soil (ng/m³)</t>
  </si>
  <si>
    <t>BC (ng/m³)</t>
  </si>
  <si>
    <t>Salt (ng/m³)</t>
  </si>
  <si>
    <t>Smoke (ng/m³)</t>
  </si>
  <si>
    <t>H (ng/m³)</t>
  </si>
  <si>
    <t>Na (ng/m³)</t>
  </si>
  <si>
    <t>Al (ng/m³)</t>
  </si>
  <si>
    <t>Si (ng/m³)</t>
  </si>
  <si>
    <t>S (ng/m³)</t>
  </si>
  <si>
    <t>K (ng/m³)</t>
  </si>
  <si>
    <t>Ca (ng/m³)</t>
  </si>
  <si>
    <t>Ti (ng/m³)</t>
  </si>
  <si>
    <t>Mn (ng/m³)</t>
  </si>
  <si>
    <t>Fe (ng/m³)</t>
  </si>
  <si>
    <t>Zn (ng/m³)</t>
  </si>
  <si>
    <t>Pb (ng/m³)</t>
  </si>
  <si>
    <t>Feb-98</t>
  </si>
  <si>
    <t>Mar-98</t>
  </si>
  <si>
    <t>Apr-98</t>
  </si>
  <si>
    <t>May-98</t>
  </si>
  <si>
    <t>Jun-98</t>
  </si>
  <si>
    <t>Jul-98</t>
  </si>
  <si>
    <t>Aug-98</t>
  </si>
  <si>
    <t>Sep-98</t>
  </si>
  <si>
    <t>Oct-98</t>
  </si>
  <si>
    <t>Nov-98</t>
  </si>
  <si>
    <t>Dec-98</t>
  </si>
  <si>
    <t>Jan-99</t>
  </si>
  <si>
    <t>Feb-99</t>
  </si>
  <si>
    <t>Mar-99</t>
  </si>
  <si>
    <t>Apr-99</t>
  </si>
  <si>
    <t>May-99</t>
  </si>
  <si>
    <t>Jun-99</t>
  </si>
  <si>
    <t>Jul-99</t>
  </si>
  <si>
    <t>Aug-99</t>
  </si>
  <si>
    <t>Sep-99</t>
  </si>
  <si>
    <t>Oct-99</t>
  </si>
  <si>
    <t>Nov-99</t>
  </si>
  <si>
    <t>Dec-99</t>
  </si>
  <si>
    <t>Jan-00</t>
  </si>
  <si>
    <t>Feb-00</t>
  </si>
  <si>
    <t>Mar-00</t>
  </si>
  <si>
    <t>Apr-00</t>
  </si>
  <si>
    <t>May-00</t>
  </si>
  <si>
    <t>Jun-00</t>
  </si>
  <si>
    <t>Jul-00</t>
  </si>
  <si>
    <t>Aug-00</t>
  </si>
  <si>
    <t>Sep-00</t>
  </si>
  <si>
    <t>Oct-00</t>
  </si>
  <si>
    <t>Nov-00</t>
  </si>
  <si>
    <t>Dec-00</t>
  </si>
  <si>
    <t>Jan-01</t>
  </si>
  <si>
    <t>Feb-01</t>
  </si>
  <si>
    <t>Mar-01</t>
  </si>
  <si>
    <t>Apr-01</t>
  </si>
  <si>
    <t>May-01</t>
  </si>
  <si>
    <t>Jun-01</t>
  </si>
  <si>
    <t>Jul-01</t>
  </si>
  <si>
    <t>Aug-01</t>
  </si>
  <si>
    <t>Sep-01</t>
  </si>
  <si>
    <t>Oct-01</t>
  </si>
  <si>
    <t>Nov-01</t>
  </si>
  <si>
    <t>Dec-01</t>
  </si>
  <si>
    <t>Jan-02</t>
  </si>
  <si>
    <t>Feb-02</t>
  </si>
  <si>
    <t>Mar-02</t>
  </si>
  <si>
    <t>Apr-02</t>
  </si>
  <si>
    <t>May-02</t>
  </si>
  <si>
    <t>Jun-02</t>
  </si>
  <si>
    <t>Jul-02</t>
  </si>
  <si>
    <t>Aug-02</t>
  </si>
  <si>
    <t>Sep-02</t>
  </si>
  <si>
    <t>Oct-02</t>
  </si>
  <si>
    <t>Nov-02</t>
  </si>
  <si>
    <t>Dec-02</t>
  </si>
  <si>
    <t>Jan-03</t>
  </si>
  <si>
    <t>Feb-03</t>
  </si>
  <si>
    <t>Mar-03</t>
  </si>
  <si>
    <t>Apr-03</t>
  </si>
  <si>
    <t>May-03</t>
  </si>
  <si>
    <t>Jun-03</t>
  </si>
  <si>
    <t>Jul-03</t>
  </si>
  <si>
    <t>Aug-03</t>
  </si>
  <si>
    <t>Sep-03</t>
  </si>
  <si>
    <t>Oct-03</t>
  </si>
  <si>
    <t>Nov-03</t>
  </si>
  <si>
    <t>Dec-03</t>
  </si>
  <si>
    <t>Jan-04</t>
  </si>
  <si>
    <t>Feb-04</t>
  </si>
  <si>
    <t>Mar-04</t>
  </si>
  <si>
    <t>Apr-04</t>
  </si>
  <si>
    <t>May-04</t>
  </si>
  <si>
    <t>Jun-04</t>
  </si>
  <si>
    <t>Jul-04</t>
  </si>
  <si>
    <t>Aug-04</t>
  </si>
  <si>
    <t>Sep-04</t>
  </si>
  <si>
    <t>Oct-04</t>
  </si>
  <si>
    <t>Nov-04</t>
  </si>
  <si>
    <t>Dec-04</t>
  </si>
  <si>
    <t>Jan-05</t>
  </si>
  <si>
    <t>Feb-05</t>
  </si>
  <si>
    <t>Mar-05</t>
  </si>
  <si>
    <t>Apr-05</t>
  </si>
  <si>
    <t>May-05</t>
  </si>
  <si>
    <t>Jun-05</t>
  </si>
  <si>
    <t>Jul-05</t>
  </si>
  <si>
    <t>Aug-05</t>
  </si>
  <si>
    <t>Sep-05</t>
  </si>
  <si>
    <t>Oct-05</t>
  </si>
  <si>
    <t>Nov-05</t>
  </si>
  <si>
    <t>Dec-05</t>
  </si>
  <si>
    <t>Jan-06</t>
  </si>
  <si>
    <t>Feb-06</t>
  </si>
  <si>
    <t>Mar-06</t>
  </si>
  <si>
    <t>Apr-06</t>
  </si>
  <si>
    <t>May-06</t>
  </si>
  <si>
    <t>Jun-06</t>
  </si>
  <si>
    <t>Jul-06</t>
  </si>
  <si>
    <t>Aug-06</t>
  </si>
  <si>
    <t>Sep-06</t>
  </si>
  <si>
    <t>Oct-06</t>
  </si>
  <si>
    <t>Nov-06</t>
  </si>
  <si>
    <t>Dec-06</t>
  </si>
  <si>
    <t>Jan-07</t>
  </si>
  <si>
    <t>Feb-07</t>
  </si>
  <si>
    <t>Mar-07</t>
  </si>
  <si>
    <t>Apr-07</t>
  </si>
  <si>
    <t>May-07</t>
  </si>
  <si>
    <t>Jun-07</t>
  </si>
  <si>
    <t>Jul-07</t>
  </si>
  <si>
    <t>Aug-07</t>
  </si>
  <si>
    <t>Sep-07</t>
  </si>
  <si>
    <t>Oct-07</t>
  </si>
  <si>
    <t>Nov-07</t>
  </si>
  <si>
    <t>Dec-07</t>
  </si>
  <si>
    <t>Jan-08</t>
  </si>
  <si>
    <t>Feb-08</t>
  </si>
  <si>
    <t>Mar-08</t>
  </si>
  <si>
    <t>Apr-08</t>
  </si>
  <si>
    <t>May-08</t>
  </si>
  <si>
    <t>Jun-08</t>
  </si>
  <si>
    <t>Jul-08</t>
  </si>
  <si>
    <t>Aug-08</t>
  </si>
  <si>
    <t>Sep-08</t>
  </si>
  <si>
    <t>Oct-08</t>
  </si>
  <si>
    <t>Nov-08</t>
  </si>
  <si>
    <t>Dec-08</t>
  </si>
  <si>
    <t>Jan-09</t>
  </si>
  <si>
    <t>Feb-09</t>
  </si>
  <si>
    <t>Mar-09</t>
  </si>
  <si>
    <t>Apr-09</t>
  </si>
  <si>
    <t>May-09</t>
  </si>
  <si>
    <t>Jun-09</t>
  </si>
  <si>
    <t>Jul-09</t>
  </si>
  <si>
    <t>Aug-09</t>
  </si>
  <si>
    <t>Sep-09</t>
  </si>
  <si>
    <t>Oct-09</t>
  </si>
  <si>
    <t>Nov-09</t>
  </si>
  <si>
    <t>Dec-09</t>
  </si>
  <si>
    <t>Jan-10</t>
  </si>
  <si>
    <t>Feb-10</t>
  </si>
  <si>
    <t>Mar-10</t>
  </si>
  <si>
    <t>Apr-10</t>
  </si>
  <si>
    <t>May-10</t>
  </si>
  <si>
    <t>Jun-10</t>
  </si>
  <si>
    <t>Jul-10</t>
  </si>
  <si>
    <t>Aug-10</t>
  </si>
  <si>
    <t>Sep-10</t>
  </si>
  <si>
    <t>Oct-10</t>
  </si>
  <si>
    <t>Nov-10</t>
  </si>
  <si>
    <t>Dec-10</t>
  </si>
  <si>
    <t>Jan-11</t>
  </si>
  <si>
    <t>Feb-11</t>
  </si>
  <si>
    <t>Mar-11</t>
  </si>
  <si>
    <t>Apr-11</t>
  </si>
  <si>
    <t>May-11</t>
  </si>
  <si>
    <t>Jun-11</t>
  </si>
  <si>
    <t>Jul-11</t>
  </si>
  <si>
    <t>Aug-11</t>
  </si>
  <si>
    <t>Sep-11</t>
  </si>
  <si>
    <t>Oct-11</t>
  </si>
  <si>
    <t>Nov-11</t>
  </si>
  <si>
    <t>Dec-11</t>
  </si>
  <si>
    <t>Jan-12</t>
  </si>
  <si>
    <t>Feb-12</t>
  </si>
  <si>
    <t>Mar-12</t>
  </si>
  <si>
    <t>Apr-12</t>
  </si>
  <si>
    <t>May-12</t>
  </si>
  <si>
    <t>Jun-12</t>
  </si>
  <si>
    <t>Jul-12</t>
  </si>
  <si>
    <t>Aug-12</t>
  </si>
  <si>
    <t>Sep-12</t>
  </si>
  <si>
    <t>Oct-12</t>
  </si>
  <si>
    <t>Nov-12</t>
  </si>
  <si>
    <t>Dec-12</t>
  </si>
  <si>
    <t>Jan-13</t>
  </si>
  <si>
    <t>Feb-13</t>
  </si>
  <si>
    <t>Mar-13</t>
  </si>
  <si>
    <t>Apr-13</t>
  </si>
  <si>
    <t>May-13</t>
  </si>
  <si>
    <t>Jun-13</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</si>
  <si>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</si>
  <si>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</si>
  <si>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</si>
  <si>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</si>
  <si>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</si>
  <si>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</si>
  <si>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</si>
  <si>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</si>
  <si>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</si>
  <si>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</si>
  <si>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</si>
  <si>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</si>
  <si>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</si>
  <si>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</si>
  <si>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</si>
  <si>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</si>
  <si>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</si>
  <si>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</si>
  <si>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</si>
  <si>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</si>
  <si>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</si>
  <si>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</si>
  <si>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</si>
  <si>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</si>
  <si>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</si>
  <si>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</si>
  <si>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</si>
  <si>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</si>
  <si>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</si>
  <si>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</si>
  <si>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</si>
  <si>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</si>
  <si>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</si>
  <si>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</si>
  <si>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</si>
  <si>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</si>
  <si>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</si>
  <si>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</si>
  <si>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</si>
  <si>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</si>
  <si>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</si>
  <si>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</si>
  <si>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</si>
  <si>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</si>
  <si>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</si>
  <si>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</si>
  <si>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</si>
  <si>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</si>
  <si>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</si>
  <si>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</si>
  <si>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</si>
  <si>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</si>
  <si>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</si>
  <si>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</si>
  <si>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</si>
  <si>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</si>
  <si>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</si>
  <si>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</si>
  <si>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</si>
  <si>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</si>
  <si>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</si>
  <si>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</si>
  <si>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</si>
  <si>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</si>
  <si>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</si>
  <si>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</si>
  <si>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</si>
  <si>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</si>
  <si>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</si>
  <si>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</si>
  <si>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</si>
  <si>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</si>
  <si>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</si>
  <si>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</si>
  <si>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</si>
  <si>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</si>
  <si>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</si>
  <si>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</si>
  <si>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Univariate analysis</t>
  </si>
  <si>
    <t>Bivariate analysis</t>
  </si>
  <si>
    <t>Question</t>
  </si>
  <si>
    <t>How much did atmospheric salt concentration vary in Mayfield?</t>
  </si>
  <si>
    <t>Mean</t>
  </si>
  <si>
    <t>Standard deviation</t>
  </si>
  <si>
    <t>Line graph</t>
  </si>
  <si>
    <t>Median</t>
  </si>
  <si>
    <t>Maximum</t>
  </si>
  <si>
    <t>Minimum</t>
  </si>
  <si>
    <t>Range</t>
  </si>
  <si>
    <t>Frequency histogram</t>
  </si>
  <si>
    <t>Box and whisker plot</t>
  </si>
  <si>
    <t>How much did atmospheric manganese (Mn) concentration vary in Mayfield?</t>
  </si>
  <si>
    <t>How much did atmospheric iron (Fe) concentration vary in Mayfield?</t>
  </si>
  <si>
    <r>
      <t xml:space="preserve">The copyright material published in this resource is subject to the </t>
    </r>
    <r>
      <rPr>
        <i/>
        <sz val="11"/>
        <color theme="1"/>
        <rFont val="Arial"/>
        <family val="2"/>
      </rPr>
      <t>Copyright Act 1968</t>
    </r>
    <r>
      <rPr>
        <sz val="11"/>
        <color theme="1"/>
        <rFont val="Arial"/>
        <family val="2"/>
      </rPr>
      <t xml:space="preserve"> (Cth) and is owned by the NSW Department of Education or, where indicated, by a party other than the NSW Department of Education (third-party material).</t>
    </r>
  </si>
  <si>
    <t>Copyright material available in this resource and owned by the NSW Department of Education is licensed under a Creative Commons Attribution 4.0 International (CC BY 4.0) license.</t>
  </si>
  <si>
    <t>This license allows you to share and adapt the material for any purpose, even commercially.</t>
  </si>
  <si>
    <t>Attribution should be given to © State of New South Wales (Department of Education), 2026.</t>
  </si>
  <si>
    <t>Material in this resource not available under a Creative Commons license:</t>
  </si>
  <si>
    <t>Links to third-party material and websites</t>
  </si>
  <si>
    <t>Please note that the provided (reading/viewing material/list/links/texts) are a suggestion only and implies no endorsement, by the New South Wales Department of Education, of any author, publisher, or book title. School principals and teachers are best placed to assess the suitability of resources that would complement the curriculum and reflect the needs and interests of their students.</t>
  </si>
  <si>
    <r>
      <t xml:space="preserve">If you use the links provided in this document to access a third-party's website, you acknowledge that the terms of use, including licence terms set out on the third-party's website apply to the use which may be made of the materials on that third-party website or where permitted by the </t>
    </r>
    <r>
      <rPr>
        <i/>
        <sz val="11"/>
        <color rgb="FF000000"/>
        <rFont val="Arial"/>
        <family val="2"/>
      </rPr>
      <t>Copyright Act 1968</t>
    </r>
    <r>
      <rPr>
        <sz val="11"/>
        <color rgb="FF000000"/>
        <rFont val="Arial"/>
        <family val="2"/>
      </rPr>
      <t xml:space="preserve"> (Cth). The department accepts no responsibility for content on third-party websites.</t>
    </r>
  </si>
  <si>
    <t>Science 7–10 Syllabus © NSW Education Standards Authority (NESA) for and on behalf of the Crown in right of the State of New South Wales, 2023.</t>
  </si>
  <si>
    <t>2.4 Fine particle pollution dataset</t>
  </si>
  <si>
    <r>
      <rPr>
        <b/>
        <sz val="11"/>
        <color theme="1"/>
        <rFont val="Arial"/>
        <family val="2"/>
      </rPr>
      <t>Sheet 1 – Fine particle concentration</t>
    </r>
    <r>
      <rPr>
        <sz val="11"/>
        <color theme="1"/>
        <rFont val="Arial"/>
        <family val="2"/>
      </rPr>
      <t xml:space="preserve">
Large dataset showing monthly mean pollutant concentrations in Mayfield, NSW from February 1998 to December 2019.</t>
    </r>
  </si>
  <si>
    <t>How did atmospheric salt concentration change over time in Mayfield?</t>
  </si>
  <si>
    <t>How did atmospheric manganese concentration change over time in Mayfield?</t>
  </si>
  <si>
    <t>How did atmospheric iron concentration change over time in Mayfield?</t>
  </si>
  <si>
    <t>© State of New South Wales (Department of Education), 2026</t>
  </si>
  <si>
    <r>
      <rPr>
        <sz val="11"/>
        <color theme="1"/>
        <rFont val="Symbol"/>
        <family val="1"/>
        <charset val="2"/>
      </rPr>
      <t>·</t>
    </r>
    <r>
      <rPr>
        <sz val="7"/>
        <color theme="1"/>
        <rFont val="Arial"/>
        <family val="2"/>
      </rPr>
      <t xml:space="preserve">                </t>
    </r>
    <r>
      <rPr>
        <sz val="11"/>
        <color theme="1"/>
        <rFont val="Arial"/>
        <family val="2"/>
      </rPr>
      <t>the NSW Department of Education logo, other logos and trademark-protected material</t>
    </r>
  </si>
  <si>
    <r>
      <rPr>
        <sz val="11"/>
        <color theme="1"/>
        <rFont val="Symbol"/>
        <family val="1"/>
        <charset val="2"/>
      </rPr>
      <t>·</t>
    </r>
    <r>
      <rPr>
        <sz val="7"/>
        <color theme="1"/>
        <rFont val="Arial"/>
        <family val="2"/>
      </rPr>
      <t xml:space="preserve">               </t>
    </r>
    <r>
      <rPr>
        <sz val="11"/>
        <color theme="1"/>
        <rFont val="Arial"/>
        <family val="2"/>
      </rPr>
      <t>material owned by a third party that has been reproduced with permission. You will need to obtain permission from the third party to reuse its material.</t>
    </r>
  </si>
  <si>
    <r>
      <t xml:space="preserve">Australian Nuclear Science and Technology Organisation (ANSTO) (2025) </t>
    </r>
    <r>
      <rPr>
        <i/>
        <u/>
        <sz val="11"/>
        <color theme="10"/>
        <rFont val="Arial"/>
        <family val="2"/>
      </rPr>
      <t>Monitoring fine particle air pollution in Newcastle</t>
    </r>
    <r>
      <rPr>
        <u/>
        <sz val="11"/>
        <color theme="10"/>
        <rFont val="Arial"/>
        <family val="2"/>
      </rPr>
      <t xml:space="preserve"> [data set], School resources: Data sets, accessed 11 June 2025.</t>
    </r>
  </si>
  <si>
    <t>© State of New South Wales (Department of Education), 2026.</t>
  </si>
  <si>
    <r>
      <t xml:space="preserve">In this activity, students will analyse a long-term air quality dataset using Microsoft Excel to investigate trends in fine particle 
concentrations. They will examine variation over time, calculate the mean and standard deviation of the data, develop a scientific 
question informed by observed patterns, and apply basic statistical tools to test their question.
</t>
    </r>
    <r>
      <rPr>
        <b/>
        <sz val="11"/>
        <color rgb="FF000000"/>
        <rFont val="Arial"/>
      </rPr>
      <t xml:space="preserve">Sheet 1 – Fine particle concentration
</t>
    </r>
    <r>
      <rPr>
        <sz val="11"/>
        <color rgb="FF000000"/>
        <rFont val="Arial"/>
      </rPr>
      <t xml:space="preserve">Large dataset showing monthly mean pollutant concentrations in Mayfield, NSW from February 1998 to December 2019.
</t>
    </r>
    <r>
      <rPr>
        <i/>
        <sz val="11"/>
        <color rgb="FF000000"/>
        <rFont val="Arial"/>
      </rPr>
      <t xml:space="preserve">Note: data was not collected in December 2002, January 2003 and January 2006.
</t>
    </r>
    <r>
      <rPr>
        <b/>
        <sz val="11"/>
        <color rgb="FF000000"/>
        <rFont val="Arial"/>
      </rPr>
      <t xml:space="preserve">Sheets 2, 3 and 4 contain sample descriptive statistics and representations for univariate and bivariate analysis. These should be removed before providing the workbook to students.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</si>
</sst>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u/>
      <sz val="11"/>
      <color theme="10"/>
      <name val="Calibri"/>
      <family val="2"/>
      <scheme val="minor"/>
    </font>
    <font>
      <u/>
      <sz val="11"/>
      <color theme="10"/>
      <name val="Arial"/>
      <family val="2"/>
    </font>
    <font>
      <b/>
      <sz val="14"/>
      <color theme="0"/>
      <name val="Arial"/>
      <family val="2"/>
    </font>
    <font>
      <b/>
      <sz val="26"/>
      <color theme="1"/>
      <name val="Arial"/>
      <family val="2"/>
    </font>
    <font>
      <sz val="11"/>
      <color theme="1"/>
      <name val="Arial"/>
      <family val="2"/>
    </font>
    <font>
      <b/>
      <sz val="11"/>
      <color rgb="FFFFFFFF"/>
      <name val="Arial"/>
      <family val="2"/>
    </font>
    <font>
      <b/>
      <sz val="11"/>
      <color theme="1"/>
      <name val="Arial"/>
      <family val="2"/>
    </font>
    <font>
      <i/>
      <sz val="11"/>
      <color theme="1"/>
      <name val="Arial"/>
      <family val="2"/>
    </font>
    <font>
      <b/>
      <sz val="11"/>
      <color rgb="FF000000"/>
      <name val="Arial"/>
      <family val="2"/>
    </font>
    <font>
      <sz val="11"/>
      <color rgb="FF000000"/>
      <name val="Arial"/>
      <family val="2"/>
    </font>
    <font>
      <i/>
      <sz val="11"/>
      <color rgb="FF000000"/>
      <name val="Arial"/>
      <family val="2"/>
    </font>
    <font>
      <sz val="7"/>
      <color theme="1"/>
      <name val="Arial"/>
      <family val="2"/>
    </font>
    <font>
      <b/>
      <sz val="11"/>
      <color rgb="FFFFFFFF"/>
      <name val="Arial"/>
    </font>
    <font>
      <b/>
      <vertAlign val="subscript"/>
      <sz val="10"/>
      <color rgb="FFFFFFFF"/>
      <name val="Arial"/>
    </font>
    <font>
      <b/>
      <sz val="10"/>
      <color rgb="FFFFFFFF"/>
      <name val="Arial"/>
    </font>
    <font>
      <sz val="11"/>
      <color rgb="FF000000"/>
      <name val="Arial"/>
    </font>
    <font>
      <b/>
      <sz val="11"/>
      <color rgb="FF000000"/>
      <name val="Arial"/>
    </font>
    <font>
      <i/>
      <sz val="11"/>
      <color rgb="FF000000"/>
      <name val="Arial"/>
    </font>
    <font>
      <b/>
      <sz val="10"/>
      <color rgb="FFFFFFFF"/>
      <name val="Arial"/>
      <family val="2"/>
    </font>
    <font>
      <sz val="10"/>
      <color theme="1"/>
      <name val="Arial"/>
      <family val="2"/>
    </font>
    <font>
      <b/>
      <sz val="11"/>
      <color theme="0"/>
      <name val="Arial"/>
      <family val="2"/>
    </font>
    <font>
      <sz val="11"/>
      <name val="Arial"/>
      <family val="2"/>
    </font>
    <font>
      <sz val="11"/>
      <color theme="1"/>
      <name val="Symbol"/>
      <family val="1"/>
      <charset val="2"/>
    </font>
    <font>
      <sz val="11"/>
      <color theme="1"/>
      <name val="Arial"/>
      <family val="1"/>
      <charset val="2"/>
    </font>
    <font>
      <i/>
      <u/>
      <sz val="11"/>
      <color theme="10"/>
      <name val="Arial"/>
      <family val="2"/>
    </font>
  </fonts>
  <fills count="6">
    <fill>
      <patternFill patternType="none"/>
    </fill>
    <fill>
      <patternFill patternType="gray125"/>
    </fill>
    <fill>
      <patternFill patternType="solid">
        <fgColor theme="0"/>
        <bgColor indexed="64"/>
      </patternFill>
    </fill>
    <fill>
      <patternFill patternType="solid">
        <fgColor rgb="FF002664"/>
        <bgColor indexed="64"/>
      </patternFill>
    </fill>
    <fill>
      <patternFill patternType="solid">
        <fgColor rgb="FFEBEBEB"/>
        <bgColor indexed="64"/>
      </patternFill>
    </fill>
    <fill>
      <patternFill patternType="solid">
        <fgColor rgb="FFCBEDFD"/>
        <bgColor indexed="64"/>
      </patternFill>
    </fill>
  </fills>
  <borders count="3">
    <border>
      <left/>
      <right/>
      <top/>
      <bottom/>
      <diagonal/>
    </border>
    <border>
      <left/>
      <right style="thin">
        <color rgb="FF302D6D"/>
      </right>
      <top/>
      <bottom/>
      <diagonal/>
    </border>
    <border>
      <left style="thick">
        <color rgb="FF302D6D"/>
      </left>
      <right style="thick">
        <color rgb="FF302D6D"/>
      </right>
      <top style="thick">
        <color rgb="FF302D6D"/>
      </top>
      <bottom style="thick">
        <color rgb="FF302D6D"/>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0" fillId="0" borderId="0" xfId="0" applyAlignment="1">
      <alignment horizontal="left" vertical="center" indent="1"/>
    </xf>
    <xf numFmtId="0" fontId="3" fillId="3" borderId="1" xfId="0" applyFont="1" applyFill="1" applyBorder="1" applyAlignment="1">
      <alignment horizontal="left" vertical="center" indent="1"/>
    </xf>
    <xf numFmtId="0" fontId="4" fillId="2" borderId="1" xfId="0" applyFont="1" applyFill="1" applyBorder="1" applyAlignment="1">
      <alignment horizontal="left" vertical="center" indent="1"/>
    </xf>
    <xf numFmtId="0" fontId="5" fillId="0" borderId="0" xfId="0" applyFont="1"/>
    <xf numFmtId="0" fontId="7"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9" fillId="5" borderId="0" xfId="0" applyFont="1" applyFill="1" applyAlignment="1">
      <alignment horizontal="left" vertical="center" indent="1"/>
    </xf>
    <xf numFmtId="0" fontId="10" fillId="5" borderId="0" xfId="0" applyFont="1" applyFill="1" applyAlignment="1">
      <alignment horizontal="left" vertical="center" wrapText="1" indent="1"/>
    </xf>
    <xf numFmtId="0" fontId="10" fillId="5" borderId="0" xfId="0" applyFont="1" applyFill="1" applyAlignment="1">
      <alignment horizontal="left" vertical="top" wrapText="1" indent="1"/>
    </xf>
    <xf numFmtId="0" fontId="0" fillId="0" borderId="0" xfId="0" applyAlignment="1">
      <alignment wrapText="1"/>
    </xf>
    <xf numFmtId="0" fontId="5" fillId="2" borderId="0" xfId="0" applyFont="1" applyFill="1" applyAlignment="1">
      <alignment wrapText="1"/>
    </xf>
    <xf numFmtId="0" fontId="7" fillId="0" borderId="0" xfId="0" applyFont="1" applyAlignment="1">
      <alignment textRotation="45"/>
    </xf>
    <xf numFmtId="0" fontId="7" fillId="0" borderId="0" xfId="0" applyFont="1"/>
    <xf numFmtId="0" fontId="6" fillId="3" borderId="0" xfId="0" applyFont="1" applyFill="1" applyAlignment="1">
      <alignment horizontal="left" vertical="center" wrapText="1" indent="1"/>
    </xf>
    <xf numFmtId="2" fontId="5" fillId="0" borderId="0" xfId="0" applyNumberFormat="1" applyFont="1" applyAlignment="1">
      <alignment horizontal="center"/>
    </xf>
    <xf numFmtId="1" fontId="5" fillId="0" borderId="0" xfId="0" applyNumberFormat="1" applyFont="1" applyAlignment="1">
      <alignment horizontal="center"/>
    </xf>
    <xf numFmtId="49" fontId="5" fillId="0" borderId="0" xfId="0" applyNumberFormat="1" applyFont="1"/>
    <xf numFmtId="0" fontId="5" fillId="4" borderId="0" xfId="0" applyFont="1" applyFill="1" applyAlignment="1">
      <alignment horizontal="center" vertical="center"/>
    </xf>
    <xf numFmtId="2" fontId="5" fillId="0" borderId="0" xfId="0" applyNumberFormat="1" applyFont="1" applyAlignment="1">
      <alignment horizontal="center" vertical="center"/>
    </xf>
    <xf numFmtId="0" fontId="5" fillId="0" borderId="0" xfId="0" applyFont="1" applyAlignment="1">
      <alignment wrapText="1"/>
    </xf>
    <xf numFmtId="0" fontId="2" fillId="2" borderId="0" xfId="1" applyFont="1" applyFill="1" applyAlignment="1" applyProtection="1">
      <alignment vertical="center" wrapText="1"/>
      <protection locked="0"/>
    </xf>
    <xf numFmtId="0" fontId="13" fillId="3" borderId="0" xfId="0" applyFont="1" applyFill="1" applyAlignment="1">
      <alignment horizontal="left" vertical="center" wrapText="1" indent="1"/>
    </xf>
    <xf numFmtId="0" fontId="19" fillId="3" borderId="0" xfId="0" applyFont="1" applyFill="1" applyAlignment="1">
      <alignment horizontal="left" vertical="center" wrapText="1" indent="1"/>
    </xf>
    <xf numFmtId="49" fontId="20" fillId="0" borderId="0" xfId="0" applyNumberFormat="1" applyFont="1"/>
    <xf numFmtId="2" fontId="20" fillId="0" borderId="0" xfId="0" applyNumberFormat="1" applyFont="1" applyAlignment="1">
      <alignment horizontal="center"/>
    </xf>
    <xf numFmtId="0" fontId="21" fillId="3" borderId="0" xfId="0" applyFont="1" applyFill="1"/>
    <xf numFmtId="0" fontId="20" fillId="0" borderId="0" xfId="0" applyFont="1"/>
    <xf numFmtId="2" fontId="20" fillId="0" borderId="0" xfId="0" applyNumberFormat="1" applyFont="1" applyAlignment="1">
      <alignment horizontal="left"/>
    </xf>
    <xf numFmtId="0" fontId="21" fillId="2" borderId="0" xfId="0" applyFont="1" applyFill="1" applyAlignment="1">
      <alignment horizontal="left"/>
    </xf>
    <xf numFmtId="0" fontId="19" fillId="2" borderId="0" xfId="0" applyFont="1" applyFill="1" applyAlignment="1">
      <alignment horizontal="left" vertical="center" wrapText="1" indent="1"/>
    </xf>
    <xf numFmtId="0" fontId="22" fillId="2" borderId="2" xfId="1" applyFont="1" applyFill="1" applyBorder="1" applyAlignment="1">
      <alignment horizontal="left" vertical="center" wrapText="1" indent="1"/>
    </xf>
    <xf numFmtId="0" fontId="24" fillId="2" borderId="0" xfId="0" applyFont="1" applyFill="1" applyAlignment="1">
      <alignment vertical="center" wrapText="1"/>
    </xf>
    <xf numFmtId="0" fontId="2" fillId="0" borderId="0" xfId="1" applyFont="1" applyFill="1" applyProtection="1">
      <protection locked="0"/>
    </xf>
    <xf numFmtId="0" fontId="2" fillId="0" borderId="0" xfId="1" applyFont="1" applyBorder="1" applyAlignment="1" applyProtection="1">
      <alignment horizontal="left" vertical="center" indent="1"/>
      <protection locked="0"/>
    </xf>
    <xf numFmtId="0" fontId="10" fillId="2" borderId="1" xfId="0" applyFont="1" applyFill="1" applyBorder="1" applyAlignment="1">
      <alignment horizontal="left" vertical="center" wrapText="1" indent="1"/>
    </xf>
    <xf numFmtId="0" fontId="5" fillId="4" borderId="0" xfId="0" applyFont="1" applyFill="1" applyAlignment="1">
      <alignment horizontal="left" vertical="center" wrapText="1"/>
    </xf>
    <xf numFmtId="0" fontId="21" fillId="3"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02664"/>
      <color rgb="FF57575B"/>
      <color rgb="FFCBEDFD"/>
      <color rgb="FFFFB8C1"/>
      <color rgb="FFEBEBEB"/>
      <color rgb="FFFFE6EA"/>
      <color rgb="FFD7153A"/>
      <color rgb="FF302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Ex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Atmospheric</a:t>
            </a:r>
            <a:r>
              <a:rPr lang="en-AU" baseline="0"/>
              <a:t> concentration of salt in Mayfield </a:t>
            </a: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over time</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lineChart>
        <c:grouping val="standard"/>
        <c:varyColors val="0"/>
        <c:ser>
          <c:idx val="0"/>
          <c:order val="0"/>
          <c:spPr>
            <a:ln w="28575" cap="rnd">
              <a:solidFill>
                <a:schemeClr val="accent1"/>
              </a:solidFill>
              <a:round/>
            </a:ln>
            <a:effectLst/>
          </c:spPr>
          <c:marker>
            <c:symbol val="none"/>
          </c:marker>
          <c:cat>
            <c:strRef>
              <c:f>'1. Fine particle concentration'!$A$3:$A$265</c:f>
              <c:strCache>
                <c:ptCount val="263"/>
                <c:pt idx="0">
                  <c:v>Feb-98</c:v>
                </c:pt>
                <c:pt idx="1">
                  <c:v>Mar-98</c:v>
                </c:pt>
                <c:pt idx="2">
                  <c:v>Apr-98</c:v>
                </c:pt>
                <c:pt idx="3">
                  <c:v>May-98</c:v>
                </c:pt>
                <c:pt idx="4">
                  <c:v>Jun-98</c:v>
                </c:pt>
                <c:pt idx="5">
                  <c:v>Jul-98</c:v>
                </c:pt>
                <c:pt idx="6">
                  <c:v>Aug-98</c:v>
                </c:pt>
                <c:pt idx="7">
                  <c:v>Sep-98</c:v>
                </c:pt>
                <c:pt idx="8">
                  <c:v>Oct-98</c:v>
                </c:pt>
                <c:pt idx="9">
                  <c:v>Nov-98</c:v>
                </c:pt>
                <c:pt idx="10">
                  <c:v>Dec-98</c:v>
                </c:pt>
                <c:pt idx="11">
                  <c:v>Jan-99</c:v>
                </c:pt>
                <c:pt idx="12">
                  <c:v>Feb-99</c:v>
                </c:pt>
                <c:pt idx="13">
                  <c:v>Mar-99</c:v>
                </c:pt>
                <c:pt idx="14">
                  <c:v>Apr-99</c:v>
                </c:pt>
                <c:pt idx="15">
                  <c:v>May-99</c:v>
                </c:pt>
                <c:pt idx="16">
                  <c:v>Jun-99</c:v>
                </c:pt>
                <c:pt idx="17">
                  <c:v>Jul-99</c:v>
                </c:pt>
                <c:pt idx="18">
                  <c:v>Aug-99</c:v>
                </c:pt>
                <c:pt idx="19">
                  <c:v>Sep-99</c:v>
                </c:pt>
                <c:pt idx="20">
                  <c:v>Oct-99</c:v>
                </c:pt>
                <c:pt idx="21">
                  <c:v>Nov-99</c:v>
                </c:pt>
                <c:pt idx="22">
                  <c:v>Dec-99</c:v>
                </c:pt>
                <c:pt idx="23">
                  <c:v>Jan-00</c:v>
                </c:pt>
                <c:pt idx="24">
                  <c:v>Feb-00</c:v>
                </c:pt>
                <c:pt idx="25">
                  <c:v>Mar-00</c:v>
                </c:pt>
                <c:pt idx="26">
                  <c:v>Apr-00</c:v>
                </c:pt>
                <c:pt idx="27">
                  <c:v>May-00</c:v>
                </c:pt>
                <c:pt idx="28">
                  <c:v>Jun-00</c:v>
                </c:pt>
                <c:pt idx="29">
                  <c:v>Jul-00</c:v>
                </c:pt>
                <c:pt idx="30">
                  <c:v>Aug-00</c:v>
                </c:pt>
                <c:pt idx="31">
                  <c:v>Sep-00</c:v>
                </c:pt>
                <c:pt idx="32">
                  <c:v>Oct-00</c:v>
                </c:pt>
                <c:pt idx="33">
                  <c:v>Nov-00</c:v>
                </c:pt>
                <c:pt idx="34">
                  <c:v>Dec-00</c:v>
                </c:pt>
                <c:pt idx="35">
                  <c:v>Jan-01</c:v>
                </c:pt>
                <c:pt idx="36">
                  <c:v>Feb-01</c:v>
                </c:pt>
                <c:pt idx="37">
                  <c:v>Mar-01</c:v>
                </c:pt>
                <c:pt idx="38">
                  <c:v>Apr-01</c:v>
                </c:pt>
                <c:pt idx="39">
                  <c:v>May-01</c:v>
                </c:pt>
                <c:pt idx="40">
                  <c:v>Jun-01</c:v>
                </c:pt>
                <c:pt idx="41">
                  <c:v>Jul-01</c:v>
                </c:pt>
                <c:pt idx="42">
                  <c:v>Aug-01</c:v>
                </c:pt>
                <c:pt idx="43">
                  <c:v>Sep-01</c:v>
                </c:pt>
                <c:pt idx="44">
                  <c:v>Oct-01</c:v>
                </c:pt>
                <c:pt idx="45">
                  <c:v>Nov-01</c:v>
                </c:pt>
                <c:pt idx="46">
                  <c:v>Dec-01</c:v>
                </c:pt>
                <c:pt idx="47">
                  <c:v>Jan-02</c:v>
                </c:pt>
                <c:pt idx="48">
                  <c:v>Feb-02</c:v>
                </c:pt>
                <c:pt idx="49">
                  <c:v>Mar-02</c:v>
                </c:pt>
                <c:pt idx="50">
                  <c:v>Apr-02</c:v>
                </c:pt>
                <c:pt idx="51">
                  <c:v>May-02</c:v>
                </c:pt>
                <c:pt idx="52">
                  <c:v>Jun-02</c:v>
                </c:pt>
                <c:pt idx="53">
                  <c:v>Jul-02</c:v>
                </c:pt>
                <c:pt idx="54">
                  <c:v>Aug-02</c:v>
                </c:pt>
                <c:pt idx="55">
                  <c:v>Sep-02</c:v>
                </c:pt>
                <c:pt idx="56">
                  <c:v>Oct-02</c:v>
                </c:pt>
                <c:pt idx="57">
                  <c:v>Nov-02</c:v>
                </c:pt>
                <c:pt idx="58">
                  <c:v>Dec-02</c:v>
                </c:pt>
                <c:pt idx="59">
                  <c:v>Jan-03</c:v>
                </c:pt>
                <c:pt idx="60">
                  <c:v>Feb-03</c:v>
                </c:pt>
                <c:pt idx="61">
                  <c:v>Mar-03</c:v>
                </c:pt>
                <c:pt idx="62">
                  <c:v>Apr-03</c:v>
                </c:pt>
                <c:pt idx="63">
                  <c:v>May-03</c:v>
                </c:pt>
                <c:pt idx="64">
                  <c:v>Jun-03</c:v>
                </c:pt>
                <c:pt idx="65">
                  <c:v>Jul-03</c:v>
                </c:pt>
                <c:pt idx="66">
                  <c:v>Aug-03</c:v>
                </c:pt>
                <c:pt idx="67">
                  <c:v>Sep-03</c:v>
                </c:pt>
                <c:pt idx="68">
                  <c:v>Oct-03</c:v>
                </c:pt>
                <c:pt idx="69">
                  <c:v>Nov-03</c:v>
                </c:pt>
                <c:pt idx="70">
                  <c:v>Dec-03</c:v>
                </c:pt>
                <c:pt idx="71">
                  <c:v>Jan-04</c:v>
                </c:pt>
                <c:pt idx="72">
                  <c:v>Feb-04</c:v>
                </c:pt>
                <c:pt idx="73">
                  <c:v>Mar-04</c:v>
                </c:pt>
                <c:pt idx="74">
                  <c:v>Apr-04</c:v>
                </c:pt>
                <c:pt idx="75">
                  <c:v>May-04</c:v>
                </c:pt>
                <c:pt idx="76">
                  <c:v>Jun-04</c:v>
                </c:pt>
                <c:pt idx="77">
                  <c:v>Jul-04</c:v>
                </c:pt>
                <c:pt idx="78">
                  <c:v>Aug-04</c:v>
                </c:pt>
                <c:pt idx="79">
                  <c:v>Sep-04</c:v>
                </c:pt>
                <c:pt idx="80">
                  <c:v>Oct-04</c:v>
                </c:pt>
                <c:pt idx="81">
                  <c:v>Nov-04</c:v>
                </c:pt>
                <c:pt idx="82">
                  <c:v>Dec-04</c:v>
                </c:pt>
                <c:pt idx="83">
                  <c:v>Jan-05</c:v>
                </c:pt>
                <c:pt idx="84">
                  <c:v>Feb-05</c:v>
                </c:pt>
                <c:pt idx="85">
                  <c:v>Mar-05</c:v>
                </c:pt>
                <c:pt idx="86">
                  <c:v>Apr-05</c:v>
                </c:pt>
                <c:pt idx="87">
                  <c:v>May-05</c:v>
                </c:pt>
                <c:pt idx="88">
                  <c:v>Jun-05</c:v>
                </c:pt>
                <c:pt idx="89">
                  <c:v>Jul-05</c:v>
                </c:pt>
                <c:pt idx="90">
                  <c:v>Aug-05</c:v>
                </c:pt>
                <c:pt idx="91">
                  <c:v>Sep-05</c:v>
                </c:pt>
                <c:pt idx="92">
                  <c:v>Oct-05</c:v>
                </c:pt>
                <c:pt idx="93">
                  <c:v>Nov-05</c:v>
                </c:pt>
                <c:pt idx="94">
                  <c:v>Dec-05</c:v>
                </c:pt>
                <c:pt idx="95">
                  <c:v>Jan-06</c:v>
                </c:pt>
                <c:pt idx="96">
                  <c:v>Feb-06</c:v>
                </c:pt>
                <c:pt idx="97">
                  <c:v>Mar-06</c:v>
                </c:pt>
                <c:pt idx="98">
                  <c:v>Apr-06</c:v>
                </c:pt>
                <c:pt idx="99">
                  <c:v>May-06</c:v>
                </c:pt>
                <c:pt idx="100">
                  <c:v>Jun-06</c:v>
                </c:pt>
                <c:pt idx="101">
                  <c:v>Jul-06</c:v>
                </c:pt>
                <c:pt idx="102">
                  <c:v>Aug-06</c:v>
                </c:pt>
                <c:pt idx="103">
                  <c:v>Sep-06</c:v>
                </c:pt>
                <c:pt idx="104">
                  <c:v>Oct-06</c:v>
                </c:pt>
                <c:pt idx="105">
                  <c:v>Nov-06</c:v>
                </c:pt>
                <c:pt idx="106">
                  <c:v>Dec-06</c:v>
                </c:pt>
                <c:pt idx="107">
                  <c:v>Jan-07</c:v>
                </c:pt>
                <c:pt idx="108">
                  <c:v>Feb-07</c:v>
                </c:pt>
                <c:pt idx="109">
                  <c:v>Mar-07</c:v>
                </c:pt>
                <c:pt idx="110">
                  <c:v>Apr-07</c:v>
                </c:pt>
                <c:pt idx="111">
                  <c:v>May-07</c:v>
                </c:pt>
                <c:pt idx="112">
                  <c:v>Jun-07</c:v>
                </c:pt>
                <c:pt idx="113">
                  <c:v>Jul-07</c:v>
                </c:pt>
                <c:pt idx="114">
                  <c:v>Aug-07</c:v>
                </c:pt>
                <c:pt idx="115">
                  <c:v>Sep-07</c:v>
                </c:pt>
                <c:pt idx="116">
                  <c:v>Oct-07</c:v>
                </c:pt>
                <c:pt idx="117">
                  <c:v>Nov-07</c:v>
                </c:pt>
                <c:pt idx="118">
                  <c:v>Dec-07</c:v>
                </c:pt>
                <c:pt idx="119">
                  <c:v>Jan-08</c:v>
                </c:pt>
                <c:pt idx="120">
                  <c:v>Feb-08</c:v>
                </c:pt>
                <c:pt idx="121">
                  <c:v>Mar-08</c:v>
                </c:pt>
                <c:pt idx="122">
                  <c:v>Apr-08</c:v>
                </c:pt>
                <c:pt idx="123">
                  <c:v>May-08</c:v>
                </c:pt>
                <c:pt idx="124">
                  <c:v>Jun-08</c:v>
                </c:pt>
                <c:pt idx="125">
                  <c:v>Jul-08</c:v>
                </c:pt>
                <c:pt idx="126">
                  <c:v>Aug-08</c:v>
                </c:pt>
                <c:pt idx="127">
                  <c:v>Sep-08</c:v>
                </c:pt>
                <c:pt idx="128">
                  <c:v>Oct-08</c:v>
                </c:pt>
                <c:pt idx="129">
                  <c:v>Nov-08</c:v>
                </c:pt>
                <c:pt idx="130">
                  <c:v>Dec-08</c:v>
                </c:pt>
                <c:pt idx="131">
                  <c:v>Jan-09</c:v>
                </c:pt>
                <c:pt idx="132">
                  <c:v>Feb-09</c:v>
                </c:pt>
                <c:pt idx="133">
                  <c:v>Mar-09</c:v>
                </c:pt>
                <c:pt idx="134">
                  <c:v>Apr-09</c:v>
                </c:pt>
                <c:pt idx="135">
                  <c:v>May-09</c:v>
                </c:pt>
                <c:pt idx="136">
                  <c:v>Jun-09</c:v>
                </c:pt>
                <c:pt idx="137">
                  <c:v>Jul-09</c:v>
                </c:pt>
                <c:pt idx="138">
                  <c:v>Aug-09</c:v>
                </c:pt>
                <c:pt idx="139">
                  <c:v>Sep-09</c:v>
                </c:pt>
                <c:pt idx="140">
                  <c:v>Oct-09</c:v>
                </c:pt>
                <c:pt idx="141">
                  <c:v>Nov-09</c:v>
                </c:pt>
                <c:pt idx="142">
                  <c:v>Dec-09</c:v>
                </c:pt>
                <c:pt idx="143">
                  <c:v>Jan-10</c:v>
                </c:pt>
                <c:pt idx="144">
                  <c:v>Feb-10</c:v>
                </c:pt>
                <c:pt idx="145">
                  <c:v>Mar-10</c:v>
                </c:pt>
                <c:pt idx="146">
                  <c:v>Apr-10</c:v>
                </c:pt>
                <c:pt idx="147">
                  <c:v>May-10</c:v>
                </c:pt>
                <c:pt idx="148">
                  <c:v>Jun-10</c:v>
                </c:pt>
                <c:pt idx="149">
                  <c:v>Jul-10</c:v>
                </c:pt>
                <c:pt idx="150">
                  <c:v>Aug-10</c:v>
                </c:pt>
                <c:pt idx="151">
                  <c:v>Sep-10</c:v>
                </c:pt>
                <c:pt idx="152">
                  <c:v>Oct-10</c:v>
                </c:pt>
                <c:pt idx="153">
                  <c:v>Nov-10</c:v>
                </c:pt>
                <c:pt idx="154">
                  <c:v>Dec-10</c:v>
                </c:pt>
                <c:pt idx="155">
                  <c:v>Jan-11</c:v>
                </c:pt>
                <c:pt idx="156">
                  <c:v>Feb-11</c:v>
                </c:pt>
                <c:pt idx="157">
                  <c:v>Mar-11</c:v>
                </c:pt>
                <c:pt idx="158">
                  <c:v>Apr-11</c:v>
                </c:pt>
                <c:pt idx="159">
                  <c:v>May-11</c:v>
                </c:pt>
                <c:pt idx="160">
                  <c:v>Jun-11</c:v>
                </c:pt>
                <c:pt idx="161">
                  <c:v>Jul-11</c:v>
                </c:pt>
                <c:pt idx="162">
                  <c:v>Aug-11</c:v>
                </c:pt>
                <c:pt idx="163">
                  <c:v>Sep-11</c:v>
                </c:pt>
                <c:pt idx="164">
                  <c:v>Oct-11</c:v>
                </c:pt>
                <c:pt idx="165">
                  <c:v>Nov-11</c:v>
                </c:pt>
                <c:pt idx="166">
                  <c:v>Dec-11</c:v>
                </c:pt>
                <c:pt idx="167">
                  <c:v>Jan-12</c:v>
                </c:pt>
                <c:pt idx="168">
                  <c:v>Feb-12</c:v>
                </c:pt>
                <c:pt idx="169">
                  <c:v>Mar-12</c:v>
                </c:pt>
                <c:pt idx="170">
                  <c:v>Apr-12</c:v>
                </c:pt>
                <c:pt idx="171">
                  <c:v>May-12</c:v>
                </c:pt>
                <c:pt idx="172">
                  <c:v>Jun-12</c:v>
                </c:pt>
                <c:pt idx="173">
                  <c:v>Jul-12</c:v>
                </c:pt>
                <c:pt idx="174">
                  <c:v>Aug-12</c:v>
                </c:pt>
                <c:pt idx="175">
                  <c:v>Sep-12</c:v>
                </c:pt>
                <c:pt idx="176">
                  <c:v>Oct-12</c:v>
                </c:pt>
                <c:pt idx="177">
                  <c:v>Nov-12</c:v>
                </c:pt>
                <c:pt idx="178">
                  <c:v>Dec-12</c:v>
                </c:pt>
                <c:pt idx="179">
                  <c:v>Jan-13</c:v>
                </c:pt>
                <c:pt idx="180">
                  <c:v>Feb-13</c:v>
                </c:pt>
                <c:pt idx="181">
                  <c:v>Mar-13</c:v>
                </c:pt>
                <c:pt idx="182">
                  <c:v>Apr-13</c:v>
                </c:pt>
                <c:pt idx="183">
                  <c:v>May-13</c:v>
                </c:pt>
                <c:pt idx="184">
                  <c:v>Jun-13</c:v>
                </c:pt>
                <c:pt idx="185">
                  <c:v>Jul-13</c:v>
                </c:pt>
                <c:pt idx="186">
                  <c:v>Aug-13</c:v>
                </c:pt>
                <c:pt idx="187">
                  <c:v>Sep-13</c:v>
                </c:pt>
                <c:pt idx="188">
                  <c:v>Oct-13</c:v>
                </c:pt>
                <c:pt idx="189">
                  <c:v>Nov-13</c:v>
                </c:pt>
                <c:pt idx="190">
                  <c:v>Dec-13</c:v>
                </c:pt>
                <c:pt idx="191">
                  <c:v>Jan-14</c:v>
                </c:pt>
                <c:pt idx="192">
                  <c:v>Feb-14</c:v>
                </c:pt>
                <c:pt idx="193">
                  <c:v>Mar-14</c:v>
                </c:pt>
                <c:pt idx="194">
                  <c:v>Apr-14</c:v>
                </c:pt>
                <c:pt idx="195">
                  <c:v>May-14</c:v>
                </c:pt>
                <c:pt idx="196">
                  <c:v>Jun-14</c:v>
                </c:pt>
                <c:pt idx="197">
                  <c:v>Jul-14</c:v>
                </c:pt>
                <c:pt idx="198">
                  <c:v>Aug-14</c:v>
                </c:pt>
                <c:pt idx="199">
                  <c:v>Sep-14</c:v>
                </c:pt>
                <c:pt idx="200">
                  <c:v>Oct-14</c:v>
                </c:pt>
                <c:pt idx="201">
                  <c:v>Nov-14</c:v>
                </c:pt>
                <c:pt idx="202">
                  <c:v>Dec-14</c:v>
                </c:pt>
                <c:pt idx="203">
                  <c:v>Jan-15</c:v>
                </c:pt>
                <c:pt idx="204">
                  <c:v>Feb-15</c:v>
                </c:pt>
                <c:pt idx="205">
                  <c:v>Mar-15</c:v>
                </c:pt>
                <c:pt idx="206">
                  <c:v>Apr-15</c:v>
                </c:pt>
                <c:pt idx="207">
                  <c:v>May-15</c:v>
                </c:pt>
                <c:pt idx="208">
                  <c:v>Jun-15</c:v>
                </c:pt>
                <c:pt idx="209">
                  <c:v>Jul-15</c:v>
                </c:pt>
                <c:pt idx="210">
                  <c:v>Aug-15</c:v>
                </c:pt>
                <c:pt idx="211">
                  <c:v>Sep-15</c:v>
                </c:pt>
                <c:pt idx="212">
                  <c:v>Oct-15</c:v>
                </c:pt>
                <c:pt idx="213">
                  <c:v>Nov-15</c:v>
                </c:pt>
                <c:pt idx="214">
                  <c:v>Dec-15</c:v>
                </c:pt>
                <c:pt idx="215">
                  <c:v>Jan-16</c:v>
                </c:pt>
                <c:pt idx="216">
                  <c:v>Feb-16</c:v>
                </c:pt>
                <c:pt idx="217">
                  <c:v>Mar-16</c:v>
                </c:pt>
                <c:pt idx="218">
                  <c:v>Apr-16</c:v>
                </c:pt>
                <c:pt idx="219">
                  <c:v>May-16</c:v>
                </c:pt>
                <c:pt idx="220">
                  <c:v>Jun-16</c:v>
                </c:pt>
                <c:pt idx="221">
                  <c:v>Jul-16</c:v>
                </c:pt>
                <c:pt idx="222">
                  <c:v>Aug-16</c:v>
                </c:pt>
                <c:pt idx="223">
                  <c:v>Sep-16</c:v>
                </c:pt>
                <c:pt idx="224">
                  <c:v>Oct-16</c:v>
                </c:pt>
                <c:pt idx="225">
                  <c:v>Nov-16</c:v>
                </c:pt>
                <c:pt idx="226">
                  <c:v>Dec-16</c:v>
                </c:pt>
                <c:pt idx="227">
                  <c:v>Jan-17</c:v>
                </c:pt>
                <c:pt idx="228">
                  <c:v>Feb-17</c:v>
                </c:pt>
                <c:pt idx="229">
                  <c:v>Mar-17</c:v>
                </c:pt>
                <c:pt idx="230">
                  <c:v>Apr-17</c:v>
                </c:pt>
                <c:pt idx="231">
                  <c:v>May-17</c:v>
                </c:pt>
                <c:pt idx="232">
                  <c:v>Jun-17</c:v>
                </c:pt>
                <c:pt idx="233">
                  <c:v>Jul-17</c:v>
                </c:pt>
                <c:pt idx="234">
                  <c:v>Aug-17</c:v>
                </c:pt>
                <c:pt idx="235">
                  <c:v>Sep-17</c:v>
                </c:pt>
                <c:pt idx="236">
                  <c:v>Oct-17</c:v>
                </c:pt>
                <c:pt idx="237">
                  <c:v>Nov-17</c:v>
                </c:pt>
                <c:pt idx="238">
                  <c:v>Dec-17</c:v>
                </c:pt>
                <c:pt idx="239">
                  <c:v>Jan-18</c:v>
                </c:pt>
                <c:pt idx="240">
                  <c:v>Feb-18</c:v>
                </c:pt>
                <c:pt idx="241">
                  <c:v>Mar-18</c:v>
                </c:pt>
                <c:pt idx="242">
                  <c:v>Apr-18</c:v>
                </c:pt>
                <c:pt idx="243">
                  <c:v>May-18</c:v>
                </c:pt>
                <c:pt idx="244">
                  <c:v>Jun-18</c:v>
                </c:pt>
                <c:pt idx="245">
                  <c:v>Jul-18</c:v>
                </c:pt>
                <c:pt idx="246">
                  <c:v>Aug-18</c:v>
                </c:pt>
                <c:pt idx="247">
                  <c:v>Sep-18</c:v>
                </c:pt>
                <c:pt idx="248">
                  <c:v>Oct-18</c:v>
                </c:pt>
                <c:pt idx="249">
                  <c:v>Nov-18</c:v>
                </c:pt>
                <c:pt idx="250">
                  <c:v>Dec-18</c:v>
                </c:pt>
                <c:pt idx="251">
                  <c:v>Jan-19</c:v>
                </c:pt>
                <c:pt idx="252">
                  <c:v>Feb-19</c:v>
                </c:pt>
                <c:pt idx="253">
                  <c:v>Mar-19</c:v>
                </c:pt>
                <c:pt idx="254">
                  <c:v>Apr-19</c:v>
                </c:pt>
                <c:pt idx="255">
                  <c:v>May-19</c:v>
                </c:pt>
                <c:pt idx="256">
                  <c:v>Jun-19</c:v>
                </c:pt>
                <c:pt idx="257">
                  <c:v>Jul-19</c:v>
                </c:pt>
                <c:pt idx="258">
                  <c:v>Aug-19</c:v>
                </c:pt>
                <c:pt idx="259">
                  <c:v>Sep-19</c:v>
                </c:pt>
                <c:pt idx="260">
                  <c:v>Oct-19</c:v>
                </c:pt>
                <c:pt idx="261">
                  <c:v>Nov-19</c:v>
                </c:pt>
                <c:pt idx="262">
                  <c:v>Dec-19</c:v>
                </c:pt>
              </c:strCache>
            </c:strRef>
          </c:cat>
          <c:val>
            <c:numRef>
              <c:f>'1. Fine particle concentration'!$F$3:$F$265</c:f>
              <c:numCache>
                <c:formatCode>0.00</c:formatCode>
                <c:ptCount val="263"/>
                <c:pt idx="0">
                  <c:v>1545.1767057142856</c:v>
                </c:pt>
                <c:pt idx="1">
                  <c:v>1887.022726666667</c:v>
                </c:pt>
                <c:pt idx="2">
                  <c:v>621.25041555555561</c:v>
                </c:pt>
                <c:pt idx="3">
                  <c:v>340.73388799999998</c:v>
                </c:pt>
                <c:pt idx="4">
                  <c:v>245.463695</c:v>
                </c:pt>
                <c:pt idx="5">
                  <c:v>0</c:v>
                </c:pt>
                <c:pt idx="6">
                  <c:v>361.99769555555554</c:v>
                </c:pt>
                <c:pt idx="7">
                  <c:v>526.4691866666667</c:v>
                </c:pt>
                <c:pt idx="8">
                  <c:v>685.12245499999995</c:v>
                </c:pt>
                <c:pt idx="9">
                  <c:v>1366.9279240000001</c:v>
                </c:pt>
                <c:pt idx="10">
                  <c:v>1225.5079488888889</c:v>
                </c:pt>
                <c:pt idx="11">
                  <c:v>1348.2071644444445</c:v>
                </c:pt>
                <c:pt idx="12">
                  <c:v>1558.8189550000002</c:v>
                </c:pt>
                <c:pt idx="13">
                  <c:v>908.13946444444434</c:v>
                </c:pt>
                <c:pt idx="14">
                  <c:v>759.59144500000002</c:v>
                </c:pt>
                <c:pt idx="15">
                  <c:v>562.323488</c:v>
                </c:pt>
                <c:pt idx="16">
                  <c:v>599.07960222222221</c:v>
                </c:pt>
                <c:pt idx="17">
                  <c:v>655.54775333333339</c:v>
                </c:pt>
                <c:pt idx="18">
                  <c:v>858.16044888888882</c:v>
                </c:pt>
                <c:pt idx="19">
                  <c:v>816.89222222222224</c:v>
                </c:pt>
                <c:pt idx="20">
                  <c:v>1110.618668888889</c:v>
                </c:pt>
                <c:pt idx="21">
                  <c:v>697.37816666666674</c:v>
                </c:pt>
                <c:pt idx="22">
                  <c:v>1313.9583688888888</c:v>
                </c:pt>
                <c:pt idx="23">
                  <c:v>1460.2234222222223</c:v>
                </c:pt>
                <c:pt idx="24">
                  <c:v>1861.5694924999998</c:v>
                </c:pt>
                <c:pt idx="25">
                  <c:v>1989.3920644444443</c:v>
                </c:pt>
                <c:pt idx="26">
                  <c:v>666.54877555555561</c:v>
                </c:pt>
                <c:pt idx="27">
                  <c:v>604.80222222222221</c:v>
                </c:pt>
                <c:pt idx="28">
                  <c:v>207.45386500000001</c:v>
                </c:pt>
                <c:pt idx="29">
                  <c:v>149.78718666666666</c:v>
                </c:pt>
                <c:pt idx="30">
                  <c:v>0</c:v>
                </c:pt>
                <c:pt idx="31">
                  <c:v>747.88331500000004</c:v>
                </c:pt>
                <c:pt idx="32">
                  <c:v>838.61035111111107</c:v>
                </c:pt>
                <c:pt idx="33">
                  <c:v>1223.9207311111111</c:v>
                </c:pt>
                <c:pt idx="34">
                  <c:v>1198.4958250000002</c:v>
                </c:pt>
                <c:pt idx="35">
                  <c:v>1618.0779311111112</c:v>
                </c:pt>
                <c:pt idx="36">
                  <c:v>1910.0092428571429</c:v>
                </c:pt>
                <c:pt idx="37">
                  <c:v>1092.6626428571431</c:v>
                </c:pt>
                <c:pt idx="38">
                  <c:v>393.65992444444441</c:v>
                </c:pt>
                <c:pt idx="39">
                  <c:v>559.37545111111115</c:v>
                </c:pt>
                <c:pt idx="40">
                  <c:v>173.79092750000001</c:v>
                </c:pt>
                <c:pt idx="41">
                  <c:v>713.548992</c:v>
                </c:pt>
                <c:pt idx="42">
                  <c:v>410.22411111111109</c:v>
                </c:pt>
                <c:pt idx="43">
                  <c:v>346.57247714285717</c:v>
                </c:pt>
                <c:pt idx="44">
                  <c:v>268.73171777777782</c:v>
                </c:pt>
                <c:pt idx="45">
                  <c:v>1102.7356025000001</c:v>
                </c:pt>
                <c:pt idx="46">
                  <c:v>275.10486000000003</c:v>
                </c:pt>
                <c:pt idx="47">
                  <c:v>1500.4230850000001</c:v>
                </c:pt>
                <c:pt idx="48">
                  <c:v>551.72762399999988</c:v>
                </c:pt>
                <c:pt idx="49">
                  <c:v>859.34888666666677</c:v>
                </c:pt>
                <c:pt idx="50">
                  <c:v>412.87990285714289</c:v>
                </c:pt>
                <c:pt idx="51">
                  <c:v>379.08568666666662</c:v>
                </c:pt>
                <c:pt idx="52">
                  <c:v>70.134479999999996</c:v>
                </c:pt>
                <c:pt idx="53">
                  <c:v>378.6628371428572</c:v>
                </c:pt>
                <c:pt idx="54">
                  <c:v>342.53254666666669</c:v>
                </c:pt>
                <c:pt idx="55">
                  <c:v>401.88839555555558</c:v>
                </c:pt>
                <c:pt idx="56">
                  <c:v>1559.841657777778</c:v>
                </c:pt>
                <c:pt idx="57">
                  <c:v>2379.8606199999999</c:v>
                </c:pt>
                <c:pt idx="60">
                  <c:v>3041.6347599999999</c:v>
                </c:pt>
                <c:pt idx="61">
                  <c:v>446.32408285714286</c:v>
                </c:pt>
                <c:pt idx="62">
                  <c:v>601.37209333333328</c:v>
                </c:pt>
                <c:pt idx="63">
                  <c:v>911.89428999999984</c:v>
                </c:pt>
                <c:pt idx="64">
                  <c:v>148.37047142857142</c:v>
                </c:pt>
                <c:pt idx="65">
                  <c:v>107.35818</c:v>
                </c:pt>
                <c:pt idx="66">
                  <c:v>341.02491555555548</c:v>
                </c:pt>
                <c:pt idx="67">
                  <c:v>785.53976749999993</c:v>
                </c:pt>
                <c:pt idx="68">
                  <c:v>939.94405428571429</c:v>
                </c:pt>
                <c:pt idx="69">
                  <c:v>1314.5061622222222</c:v>
                </c:pt>
                <c:pt idx="70">
                  <c:v>1228.4910024999999</c:v>
                </c:pt>
                <c:pt idx="71">
                  <c:v>1921.4824228571431</c:v>
                </c:pt>
                <c:pt idx="72">
                  <c:v>2620.5829111111107</c:v>
                </c:pt>
                <c:pt idx="73">
                  <c:v>929.92984222222231</c:v>
                </c:pt>
                <c:pt idx="74">
                  <c:v>1091.1440857142857</c:v>
                </c:pt>
                <c:pt idx="75">
                  <c:v>432.59699555555557</c:v>
                </c:pt>
                <c:pt idx="76">
                  <c:v>187.8688775</c:v>
                </c:pt>
                <c:pt idx="77">
                  <c:v>502.58662499999997</c:v>
                </c:pt>
                <c:pt idx="78">
                  <c:v>462.58194249999997</c:v>
                </c:pt>
                <c:pt idx="79">
                  <c:v>461.97124888888891</c:v>
                </c:pt>
                <c:pt idx="80">
                  <c:v>796.68257111111109</c:v>
                </c:pt>
                <c:pt idx="81">
                  <c:v>1060.1134500000001</c:v>
                </c:pt>
                <c:pt idx="82">
                  <c:v>3595.3050888888893</c:v>
                </c:pt>
                <c:pt idx="83">
                  <c:v>1948.4825774999999</c:v>
                </c:pt>
                <c:pt idx="84">
                  <c:v>1950.3756485714287</c:v>
                </c:pt>
                <c:pt idx="85">
                  <c:v>1287.5118888888887</c:v>
                </c:pt>
                <c:pt idx="86">
                  <c:v>478.61473999999998</c:v>
                </c:pt>
                <c:pt idx="87">
                  <c:v>484.87217111111113</c:v>
                </c:pt>
                <c:pt idx="88">
                  <c:v>636.18617999999992</c:v>
                </c:pt>
                <c:pt idx="89">
                  <c:v>285.10088888888885</c:v>
                </c:pt>
                <c:pt idx="90">
                  <c:v>660.49031111111105</c:v>
                </c:pt>
                <c:pt idx="91">
                  <c:v>598.85167250000006</c:v>
                </c:pt>
                <c:pt idx="92">
                  <c:v>855.83109250000007</c:v>
                </c:pt>
                <c:pt idx="93">
                  <c:v>1406.2083466666666</c:v>
                </c:pt>
                <c:pt idx="94">
                  <c:v>1760.5571850000001</c:v>
                </c:pt>
                <c:pt idx="96">
                  <c:v>1136.9878200000001</c:v>
                </c:pt>
                <c:pt idx="97">
                  <c:v>883.23737500000004</c:v>
                </c:pt>
                <c:pt idx="98">
                  <c:v>495.59718000000004</c:v>
                </c:pt>
                <c:pt idx="99">
                  <c:v>628.8489666666668</c:v>
                </c:pt>
                <c:pt idx="100">
                  <c:v>613.76972750000004</c:v>
                </c:pt>
                <c:pt idx="101">
                  <c:v>857.67587333333324</c:v>
                </c:pt>
                <c:pt idx="102">
                  <c:v>970.06466444444459</c:v>
                </c:pt>
                <c:pt idx="103">
                  <c:v>1228.0638742857143</c:v>
                </c:pt>
                <c:pt idx="104">
                  <c:v>1694.6753000000001</c:v>
                </c:pt>
                <c:pt idx="105">
                  <c:v>2567.1077266666671</c:v>
                </c:pt>
                <c:pt idx="106">
                  <c:v>2249.4557500000001</c:v>
                </c:pt>
                <c:pt idx="107">
                  <c:v>2294.02513</c:v>
                </c:pt>
                <c:pt idx="108">
                  <c:v>1615.9270450000001</c:v>
                </c:pt>
                <c:pt idx="109">
                  <c:v>1518.0087750000002</c:v>
                </c:pt>
                <c:pt idx="110">
                  <c:v>1169.4058400000001</c:v>
                </c:pt>
                <c:pt idx="111">
                  <c:v>784.52330888888878</c:v>
                </c:pt>
                <c:pt idx="112">
                  <c:v>690.05322999999999</c:v>
                </c:pt>
                <c:pt idx="113">
                  <c:v>551.49096857142854</c:v>
                </c:pt>
                <c:pt idx="114">
                  <c:v>1180.8287844444446</c:v>
                </c:pt>
                <c:pt idx="115">
                  <c:v>1557.374965</c:v>
                </c:pt>
                <c:pt idx="116">
                  <c:v>2210.2659085714286</c:v>
                </c:pt>
                <c:pt idx="117">
                  <c:v>1083.2327114285715</c:v>
                </c:pt>
                <c:pt idx="118">
                  <c:v>1493.1255742857143</c:v>
                </c:pt>
                <c:pt idx="119">
                  <c:v>1471.8055400000001</c:v>
                </c:pt>
                <c:pt idx="120">
                  <c:v>1334.8696949999999</c:v>
                </c:pt>
                <c:pt idx="121">
                  <c:v>1524.0747888888889</c:v>
                </c:pt>
                <c:pt idx="122">
                  <c:v>812.29877333333332</c:v>
                </c:pt>
                <c:pt idx="123">
                  <c:v>721.50477999999987</c:v>
                </c:pt>
                <c:pt idx="124">
                  <c:v>951.13968888888871</c:v>
                </c:pt>
                <c:pt idx="125">
                  <c:v>712.12741749999998</c:v>
                </c:pt>
                <c:pt idx="126">
                  <c:v>657.57156888888892</c:v>
                </c:pt>
                <c:pt idx="127">
                  <c:v>2052.8924525000002</c:v>
                </c:pt>
                <c:pt idx="128">
                  <c:v>1977.5433524999999</c:v>
                </c:pt>
                <c:pt idx="129">
                  <c:v>1697.8561057142856</c:v>
                </c:pt>
                <c:pt idx="130">
                  <c:v>1752.17328</c:v>
                </c:pt>
                <c:pt idx="131">
                  <c:v>2223.0562600000003</c:v>
                </c:pt>
                <c:pt idx="132">
                  <c:v>2223.3885766666667</c:v>
                </c:pt>
                <c:pt idx="133">
                  <c:v>1358.7755399999999</c:v>
                </c:pt>
                <c:pt idx="134">
                  <c:v>1649.0460142857141</c:v>
                </c:pt>
                <c:pt idx="135">
                  <c:v>1752.5647222222224</c:v>
                </c:pt>
                <c:pt idx="136">
                  <c:v>404.32926499999996</c:v>
                </c:pt>
                <c:pt idx="137">
                  <c:v>127.46171555555556</c:v>
                </c:pt>
                <c:pt idx="138">
                  <c:v>1091.0845771428571</c:v>
                </c:pt>
                <c:pt idx="139">
                  <c:v>535.23500888888896</c:v>
                </c:pt>
                <c:pt idx="140">
                  <c:v>1486.8017</c:v>
                </c:pt>
                <c:pt idx="141">
                  <c:v>2615.5686285714287</c:v>
                </c:pt>
                <c:pt idx="142">
                  <c:v>1643.5509057142858</c:v>
                </c:pt>
                <c:pt idx="143">
                  <c:v>3141.4296666666664</c:v>
                </c:pt>
                <c:pt idx="144">
                  <c:v>1822.8916425000002</c:v>
                </c:pt>
                <c:pt idx="145">
                  <c:v>1157.1813844444446</c:v>
                </c:pt>
                <c:pt idx="146">
                  <c:v>600.47123999999997</c:v>
                </c:pt>
                <c:pt idx="147">
                  <c:v>270.78971750000005</c:v>
                </c:pt>
                <c:pt idx="148">
                  <c:v>495.46002000000004</c:v>
                </c:pt>
                <c:pt idx="149">
                  <c:v>257.95181666666667</c:v>
                </c:pt>
                <c:pt idx="150">
                  <c:v>414.97726249999999</c:v>
                </c:pt>
                <c:pt idx="151">
                  <c:v>1130.0987755555554</c:v>
                </c:pt>
                <c:pt idx="152">
                  <c:v>1599.2951955555557</c:v>
                </c:pt>
                <c:pt idx="153">
                  <c:v>985.40533714285709</c:v>
                </c:pt>
                <c:pt idx="154">
                  <c:v>942.73338250000006</c:v>
                </c:pt>
                <c:pt idx="155">
                  <c:v>3753.2449700000006</c:v>
                </c:pt>
                <c:pt idx="156">
                  <c:v>1249.6419000000001</c:v>
                </c:pt>
                <c:pt idx="157">
                  <c:v>272.80108000000001</c:v>
                </c:pt>
                <c:pt idx="158">
                  <c:v>571.270892</c:v>
                </c:pt>
                <c:pt idx="159">
                  <c:v>281.92109111111108</c:v>
                </c:pt>
                <c:pt idx="160">
                  <c:v>669.16045999999994</c:v>
                </c:pt>
                <c:pt idx="161">
                  <c:v>202.70660500000002</c:v>
                </c:pt>
                <c:pt idx="162">
                  <c:v>228.29350666666667</c:v>
                </c:pt>
                <c:pt idx="163">
                  <c:v>442.4015971428571</c:v>
                </c:pt>
                <c:pt idx="164">
                  <c:v>788.09539555555557</c:v>
                </c:pt>
                <c:pt idx="165">
                  <c:v>730.95329777777783</c:v>
                </c:pt>
                <c:pt idx="166">
                  <c:v>769.73683999999992</c:v>
                </c:pt>
                <c:pt idx="167">
                  <c:v>1040.9188514285715</c:v>
                </c:pt>
                <c:pt idx="168">
                  <c:v>214.79800285714285</c:v>
                </c:pt>
                <c:pt idx="169">
                  <c:v>1569.4162885714286</c:v>
                </c:pt>
                <c:pt idx="170">
                  <c:v>1178.0085377777777</c:v>
                </c:pt>
                <c:pt idx="171">
                  <c:v>454.85272250000003</c:v>
                </c:pt>
                <c:pt idx="172">
                  <c:v>427.85334799999998</c:v>
                </c:pt>
                <c:pt idx="173">
                  <c:v>379.35365666666667</c:v>
                </c:pt>
                <c:pt idx="174">
                  <c:v>686.34751111111132</c:v>
                </c:pt>
                <c:pt idx="175">
                  <c:v>815.10568499999999</c:v>
                </c:pt>
                <c:pt idx="176">
                  <c:v>1855.0423275000001</c:v>
                </c:pt>
                <c:pt idx="177">
                  <c:v>1843.0555685714287</c:v>
                </c:pt>
                <c:pt idx="178">
                  <c:v>1960.7453799999998</c:v>
                </c:pt>
                <c:pt idx="179">
                  <c:v>2499.8314875000001</c:v>
                </c:pt>
                <c:pt idx="180">
                  <c:v>1779.0274299999999</c:v>
                </c:pt>
                <c:pt idx="181">
                  <c:v>1355.4393911111115</c:v>
                </c:pt>
                <c:pt idx="182">
                  <c:v>751.96318999999994</c:v>
                </c:pt>
                <c:pt idx="183">
                  <c:v>928.9982266666666</c:v>
                </c:pt>
                <c:pt idx="184">
                  <c:v>1116.1613440000001</c:v>
                </c:pt>
                <c:pt idx="185">
                  <c:v>1478.5913314285713</c:v>
                </c:pt>
                <c:pt idx="186">
                  <c:v>935.38548000000003</c:v>
                </c:pt>
                <c:pt idx="187">
                  <c:v>1611.8887977777777</c:v>
                </c:pt>
                <c:pt idx="188">
                  <c:v>1582.8848200000002</c:v>
                </c:pt>
                <c:pt idx="189">
                  <c:v>1738.3350425000001</c:v>
                </c:pt>
                <c:pt idx="190">
                  <c:v>2736.6671200000001</c:v>
                </c:pt>
                <c:pt idx="191">
                  <c:v>2588.4787575000005</c:v>
                </c:pt>
                <c:pt idx="192">
                  <c:v>1699.4374825</c:v>
                </c:pt>
                <c:pt idx="193">
                  <c:v>1103.6397971428573</c:v>
                </c:pt>
                <c:pt idx="194">
                  <c:v>1621.3838540000002</c:v>
                </c:pt>
                <c:pt idx="195">
                  <c:v>765.62180909090898</c:v>
                </c:pt>
                <c:pt idx="196">
                  <c:v>830.12788</c:v>
                </c:pt>
                <c:pt idx="197">
                  <c:v>808.95672600000012</c:v>
                </c:pt>
                <c:pt idx="198">
                  <c:v>1304.5089480000001</c:v>
                </c:pt>
                <c:pt idx="199">
                  <c:v>1362.616274</c:v>
                </c:pt>
                <c:pt idx="200">
                  <c:v>2199.5658781818183</c:v>
                </c:pt>
                <c:pt idx="201">
                  <c:v>2803.343136</c:v>
                </c:pt>
                <c:pt idx="202">
                  <c:v>2605.6028660000002</c:v>
                </c:pt>
                <c:pt idx="203">
                  <c:v>2123.4326340000002</c:v>
                </c:pt>
                <c:pt idx="204">
                  <c:v>1360.8248120000003</c:v>
                </c:pt>
                <c:pt idx="205">
                  <c:v>2172.4661274999999</c:v>
                </c:pt>
                <c:pt idx="206">
                  <c:v>790.81557428571432</c:v>
                </c:pt>
                <c:pt idx="207">
                  <c:v>1049.7004377777778</c:v>
                </c:pt>
                <c:pt idx="208">
                  <c:v>589.8041925</c:v>
                </c:pt>
                <c:pt idx="209">
                  <c:v>706.16797777777765</c:v>
                </c:pt>
                <c:pt idx="210">
                  <c:v>596.89943555555556</c:v>
                </c:pt>
                <c:pt idx="211">
                  <c:v>1227.9593311111109</c:v>
                </c:pt>
                <c:pt idx="212">
                  <c:v>2304.2753000000002</c:v>
                </c:pt>
                <c:pt idx="213">
                  <c:v>1668.5731311111113</c:v>
                </c:pt>
                <c:pt idx="214">
                  <c:v>2041.4846422222222</c:v>
                </c:pt>
                <c:pt idx="215">
                  <c:v>1261.3721844444447</c:v>
                </c:pt>
                <c:pt idx="216">
                  <c:v>1643.0532925</c:v>
                </c:pt>
                <c:pt idx="217">
                  <c:v>1616.4238266666669</c:v>
                </c:pt>
                <c:pt idx="218">
                  <c:v>1171.9782249999998</c:v>
                </c:pt>
                <c:pt idx="219">
                  <c:v>946.72488666666686</c:v>
                </c:pt>
                <c:pt idx="220">
                  <c:v>532.45653111111108</c:v>
                </c:pt>
                <c:pt idx="221">
                  <c:v>504.54926888888883</c:v>
                </c:pt>
                <c:pt idx="222">
                  <c:v>1005.0466733333334</c:v>
                </c:pt>
                <c:pt idx="223">
                  <c:v>504.15380499999998</c:v>
                </c:pt>
                <c:pt idx="224">
                  <c:v>1124.6871644444445</c:v>
                </c:pt>
                <c:pt idx="225">
                  <c:v>2350.8270088888889</c:v>
                </c:pt>
                <c:pt idx="226">
                  <c:v>2929.7449024999996</c:v>
                </c:pt>
                <c:pt idx="227">
                  <c:v>2473.1223644444449</c:v>
                </c:pt>
                <c:pt idx="228">
                  <c:v>1865.2893224999998</c:v>
                </c:pt>
                <c:pt idx="229">
                  <c:v>1742.5303111111111</c:v>
                </c:pt>
                <c:pt idx="230">
                  <c:v>857.32422444444455</c:v>
                </c:pt>
                <c:pt idx="231">
                  <c:v>836.50638444444451</c:v>
                </c:pt>
                <c:pt idx="232">
                  <c:v>625.02415000000008</c:v>
                </c:pt>
                <c:pt idx="233">
                  <c:v>722.95850666666661</c:v>
                </c:pt>
                <c:pt idx="234">
                  <c:v>1023.2020288888889</c:v>
                </c:pt>
                <c:pt idx="235">
                  <c:v>1298.0281742857144</c:v>
                </c:pt>
                <c:pt idx="236">
                  <c:v>1543.9666577777778</c:v>
                </c:pt>
                <c:pt idx="237">
                  <c:v>1333.2682955555556</c:v>
                </c:pt>
                <c:pt idx="238">
                  <c:v>1808.4368199999999</c:v>
                </c:pt>
                <c:pt idx="239">
                  <c:v>2272.0243555555553</c:v>
                </c:pt>
                <c:pt idx="240">
                  <c:v>1849.7746850000001</c:v>
                </c:pt>
                <c:pt idx="241">
                  <c:v>1980.9837825</c:v>
                </c:pt>
                <c:pt idx="242">
                  <c:v>1462.2850555555558</c:v>
                </c:pt>
                <c:pt idx="243">
                  <c:v>1130.4078088888887</c:v>
                </c:pt>
                <c:pt idx="244">
                  <c:v>1089.31456</c:v>
                </c:pt>
                <c:pt idx="245">
                  <c:v>939.98146888888891</c:v>
                </c:pt>
                <c:pt idx="246">
                  <c:v>717.60418666666669</c:v>
                </c:pt>
                <c:pt idx="247">
                  <c:v>1558.479371111111</c:v>
                </c:pt>
                <c:pt idx="248">
                  <c:v>2313.466431111111</c:v>
                </c:pt>
                <c:pt idx="249">
                  <c:v>1509.9519857142857</c:v>
                </c:pt>
                <c:pt idx="250">
                  <c:v>2046.9167849999999</c:v>
                </c:pt>
                <c:pt idx="251">
                  <c:v>2682.1897644444443</c:v>
                </c:pt>
                <c:pt idx="252">
                  <c:v>2333.1786857142856</c:v>
                </c:pt>
                <c:pt idx="253">
                  <c:v>1440.0575155555555</c:v>
                </c:pt>
                <c:pt idx="254">
                  <c:v>1039.7232825000001</c:v>
                </c:pt>
                <c:pt idx="255">
                  <c:v>629.24153777777769</c:v>
                </c:pt>
                <c:pt idx="256">
                  <c:v>569.69772888888883</c:v>
                </c:pt>
                <c:pt idx="257">
                  <c:v>834.94403749999992</c:v>
                </c:pt>
                <c:pt idx="258">
                  <c:v>959.26878250000004</c:v>
                </c:pt>
                <c:pt idx="259">
                  <c:v>1905.8040511111112</c:v>
                </c:pt>
                <c:pt idx="260">
                  <c:v>1590.2447875</c:v>
                </c:pt>
                <c:pt idx="261">
                  <c:v>2215.8639324999999</c:v>
                </c:pt>
                <c:pt idx="262">
                  <c:v>3065.0436822222223</c:v>
                </c:pt>
              </c:numCache>
            </c:numRef>
          </c:val>
          <c:smooth val="0"/>
          <c:extLst>
            <c:ext xmlns:c16="http://schemas.microsoft.com/office/drawing/2014/chart" uri="{C3380CC4-5D6E-409C-BE32-E72D297353CC}">
              <c16:uniqueId val="{00000000-284C-4741-94E4-FC056AE60483}"/>
            </c:ext>
          </c:extLst>
        </c:ser>
        <c:dLbls>
          <c:showLegendKey val="0"/>
          <c:showVal val="0"/>
          <c:showCatName val="0"/>
          <c:showSerName val="0"/>
          <c:showPercent val="0"/>
          <c:showBubbleSize val="0"/>
        </c:dLbls>
        <c:smooth val="0"/>
        <c:axId val="1952035791"/>
        <c:axId val="1952022351"/>
      </c:lineChart>
      <c:catAx>
        <c:axId val="195203579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2022351"/>
        <c:crosses val="autoZero"/>
        <c:auto val="1"/>
        <c:lblAlgn val="ctr"/>
        <c:lblOffset val="100"/>
        <c:noMultiLvlLbl val="0"/>
      </c:catAx>
      <c:valAx>
        <c:axId val="19520223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Concentration</a:t>
                </a:r>
                <a:r>
                  <a:rPr lang="en-AU" baseline="0"/>
                  <a:t> (ng/m</a:t>
                </a:r>
                <a:r>
                  <a:rPr lang="en-AU" baseline="30000"/>
                  <a:t>3</a:t>
                </a:r>
                <a:r>
                  <a:rPr lang="en-AU" baseline="0"/>
                  <a:t>)</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203579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manganese (Mn) in Mayfield over time</a:t>
            </a:r>
            <a:endParaRPr lang="en-AU">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AU"/>
        </a:p>
      </c:txPr>
    </c:title>
    <c:autoTitleDeleted val="0"/>
    <c:plotArea>
      <c:layout/>
      <c:lineChart>
        <c:grouping val="standard"/>
        <c:varyColors val="0"/>
        <c:ser>
          <c:idx val="0"/>
          <c:order val="0"/>
          <c:tx>
            <c:strRef>
              <c:f>'3. Analysis of maganese (Mn)'!$B$1</c:f>
              <c:strCache>
                <c:ptCount val="1"/>
                <c:pt idx="0">
                  <c:v>Mn (ng/m³)</c:v>
                </c:pt>
              </c:strCache>
            </c:strRef>
          </c:tx>
          <c:spPr>
            <a:ln w="28575" cap="rnd">
              <a:solidFill>
                <a:schemeClr val="accent1"/>
              </a:solidFill>
              <a:round/>
            </a:ln>
            <a:effectLst/>
          </c:spPr>
          <c:marker>
            <c:symbol val="none"/>
          </c:marker>
          <c:cat>
            <c:strRef>
              <c:f>'3. Analysis of maganese (Mn)'!$A$2:$A$264</c:f>
              <c:strCache>
                <c:ptCount val="263"/>
                <c:pt idx="0">
                  <c:v>Feb-98</c:v>
                </c:pt>
                <c:pt idx="1">
                  <c:v>Mar-98</c:v>
                </c:pt>
                <c:pt idx="2">
                  <c:v>Apr-98</c:v>
                </c:pt>
                <c:pt idx="3">
                  <c:v>May-98</c:v>
                </c:pt>
                <c:pt idx="4">
                  <c:v>Jun-98</c:v>
                </c:pt>
                <c:pt idx="5">
                  <c:v>Jul-98</c:v>
                </c:pt>
                <c:pt idx="6">
                  <c:v>Aug-98</c:v>
                </c:pt>
                <c:pt idx="7">
                  <c:v>Sep-98</c:v>
                </c:pt>
                <c:pt idx="8">
                  <c:v>Oct-98</c:v>
                </c:pt>
                <c:pt idx="9">
                  <c:v>Nov-98</c:v>
                </c:pt>
                <c:pt idx="10">
                  <c:v>Dec-98</c:v>
                </c:pt>
                <c:pt idx="11">
                  <c:v>Jan-99</c:v>
                </c:pt>
                <c:pt idx="12">
                  <c:v>Feb-99</c:v>
                </c:pt>
                <c:pt idx="13">
                  <c:v>Mar-99</c:v>
                </c:pt>
                <c:pt idx="14">
                  <c:v>Apr-99</c:v>
                </c:pt>
                <c:pt idx="15">
                  <c:v>May-99</c:v>
                </c:pt>
                <c:pt idx="16">
                  <c:v>Jun-99</c:v>
                </c:pt>
                <c:pt idx="17">
                  <c:v>Jul-99</c:v>
                </c:pt>
                <c:pt idx="18">
                  <c:v>Aug-99</c:v>
                </c:pt>
                <c:pt idx="19">
                  <c:v>Sep-99</c:v>
                </c:pt>
                <c:pt idx="20">
                  <c:v>Oct-99</c:v>
                </c:pt>
                <c:pt idx="21">
                  <c:v>Nov-99</c:v>
                </c:pt>
                <c:pt idx="22">
                  <c:v>Dec-99</c:v>
                </c:pt>
                <c:pt idx="23">
                  <c:v>Jan-00</c:v>
                </c:pt>
                <c:pt idx="24">
                  <c:v>Feb-00</c:v>
                </c:pt>
                <c:pt idx="25">
                  <c:v>Mar-00</c:v>
                </c:pt>
                <c:pt idx="26">
                  <c:v>Apr-00</c:v>
                </c:pt>
                <c:pt idx="27">
                  <c:v>May-00</c:v>
                </c:pt>
                <c:pt idx="28">
                  <c:v>Jun-00</c:v>
                </c:pt>
                <c:pt idx="29">
                  <c:v>Jul-00</c:v>
                </c:pt>
                <c:pt idx="30">
                  <c:v>Aug-00</c:v>
                </c:pt>
                <c:pt idx="31">
                  <c:v>Sep-00</c:v>
                </c:pt>
                <c:pt idx="32">
                  <c:v>Oct-00</c:v>
                </c:pt>
                <c:pt idx="33">
                  <c:v>Nov-00</c:v>
                </c:pt>
                <c:pt idx="34">
                  <c:v>Dec-00</c:v>
                </c:pt>
                <c:pt idx="35">
                  <c:v>Jan-01</c:v>
                </c:pt>
                <c:pt idx="36">
                  <c:v>Feb-01</c:v>
                </c:pt>
                <c:pt idx="37">
                  <c:v>Mar-01</c:v>
                </c:pt>
                <c:pt idx="38">
                  <c:v>Apr-01</c:v>
                </c:pt>
                <c:pt idx="39">
                  <c:v>May-01</c:v>
                </c:pt>
                <c:pt idx="40">
                  <c:v>Jun-01</c:v>
                </c:pt>
                <c:pt idx="41">
                  <c:v>Jul-01</c:v>
                </c:pt>
                <c:pt idx="42">
                  <c:v>Aug-01</c:v>
                </c:pt>
                <c:pt idx="43">
                  <c:v>Sep-01</c:v>
                </c:pt>
                <c:pt idx="44">
                  <c:v>Oct-01</c:v>
                </c:pt>
                <c:pt idx="45">
                  <c:v>Nov-01</c:v>
                </c:pt>
                <c:pt idx="46">
                  <c:v>Dec-01</c:v>
                </c:pt>
                <c:pt idx="47">
                  <c:v>Jan-02</c:v>
                </c:pt>
                <c:pt idx="48">
                  <c:v>Feb-02</c:v>
                </c:pt>
                <c:pt idx="49">
                  <c:v>Mar-02</c:v>
                </c:pt>
                <c:pt idx="50">
                  <c:v>Apr-02</c:v>
                </c:pt>
                <c:pt idx="51">
                  <c:v>May-02</c:v>
                </c:pt>
                <c:pt idx="52">
                  <c:v>Jun-02</c:v>
                </c:pt>
                <c:pt idx="53">
                  <c:v>Jul-02</c:v>
                </c:pt>
                <c:pt idx="54">
                  <c:v>Aug-02</c:v>
                </c:pt>
                <c:pt idx="55">
                  <c:v>Sep-02</c:v>
                </c:pt>
                <c:pt idx="56">
                  <c:v>Oct-02</c:v>
                </c:pt>
                <c:pt idx="57">
                  <c:v>Nov-02</c:v>
                </c:pt>
                <c:pt idx="58">
                  <c:v>Dec-02</c:v>
                </c:pt>
                <c:pt idx="59">
                  <c:v>Jan-03</c:v>
                </c:pt>
                <c:pt idx="60">
                  <c:v>Feb-03</c:v>
                </c:pt>
                <c:pt idx="61">
                  <c:v>Mar-03</c:v>
                </c:pt>
                <c:pt idx="62">
                  <c:v>Apr-03</c:v>
                </c:pt>
                <c:pt idx="63">
                  <c:v>May-03</c:v>
                </c:pt>
                <c:pt idx="64">
                  <c:v>Jun-03</c:v>
                </c:pt>
                <c:pt idx="65">
                  <c:v>Jul-03</c:v>
                </c:pt>
                <c:pt idx="66">
                  <c:v>Aug-03</c:v>
                </c:pt>
                <c:pt idx="67">
                  <c:v>Sep-03</c:v>
                </c:pt>
                <c:pt idx="68">
                  <c:v>Oct-03</c:v>
                </c:pt>
                <c:pt idx="69">
                  <c:v>Nov-03</c:v>
                </c:pt>
                <c:pt idx="70">
                  <c:v>Dec-03</c:v>
                </c:pt>
                <c:pt idx="71">
                  <c:v>Jan-04</c:v>
                </c:pt>
                <c:pt idx="72">
                  <c:v>Feb-04</c:v>
                </c:pt>
                <c:pt idx="73">
                  <c:v>Mar-04</c:v>
                </c:pt>
                <c:pt idx="74">
                  <c:v>Apr-04</c:v>
                </c:pt>
                <c:pt idx="75">
                  <c:v>May-04</c:v>
                </c:pt>
                <c:pt idx="76">
                  <c:v>Jun-04</c:v>
                </c:pt>
                <c:pt idx="77">
                  <c:v>Jul-04</c:v>
                </c:pt>
                <c:pt idx="78">
                  <c:v>Aug-04</c:v>
                </c:pt>
                <c:pt idx="79">
                  <c:v>Sep-04</c:v>
                </c:pt>
                <c:pt idx="80">
                  <c:v>Oct-04</c:v>
                </c:pt>
                <c:pt idx="81">
                  <c:v>Nov-04</c:v>
                </c:pt>
                <c:pt idx="82">
                  <c:v>Dec-04</c:v>
                </c:pt>
                <c:pt idx="83">
                  <c:v>Jan-05</c:v>
                </c:pt>
                <c:pt idx="84">
                  <c:v>Feb-05</c:v>
                </c:pt>
                <c:pt idx="85">
                  <c:v>Mar-05</c:v>
                </c:pt>
                <c:pt idx="86">
                  <c:v>Apr-05</c:v>
                </c:pt>
                <c:pt idx="87">
                  <c:v>May-05</c:v>
                </c:pt>
                <c:pt idx="88">
                  <c:v>Jun-05</c:v>
                </c:pt>
                <c:pt idx="89">
                  <c:v>Jul-05</c:v>
                </c:pt>
                <c:pt idx="90">
                  <c:v>Aug-05</c:v>
                </c:pt>
                <c:pt idx="91">
                  <c:v>Sep-05</c:v>
                </c:pt>
                <c:pt idx="92">
                  <c:v>Oct-05</c:v>
                </c:pt>
                <c:pt idx="93">
                  <c:v>Nov-05</c:v>
                </c:pt>
                <c:pt idx="94">
                  <c:v>Dec-05</c:v>
                </c:pt>
                <c:pt idx="95">
                  <c:v>Jan-06</c:v>
                </c:pt>
                <c:pt idx="96">
                  <c:v>Feb-06</c:v>
                </c:pt>
                <c:pt idx="97">
                  <c:v>Mar-06</c:v>
                </c:pt>
                <c:pt idx="98">
                  <c:v>Apr-06</c:v>
                </c:pt>
                <c:pt idx="99">
                  <c:v>May-06</c:v>
                </c:pt>
                <c:pt idx="100">
                  <c:v>Jun-06</c:v>
                </c:pt>
                <c:pt idx="101">
                  <c:v>Jul-06</c:v>
                </c:pt>
                <c:pt idx="102">
                  <c:v>Aug-06</c:v>
                </c:pt>
                <c:pt idx="103">
                  <c:v>Sep-06</c:v>
                </c:pt>
                <c:pt idx="104">
                  <c:v>Oct-06</c:v>
                </c:pt>
                <c:pt idx="105">
                  <c:v>Nov-06</c:v>
                </c:pt>
                <c:pt idx="106">
                  <c:v>Dec-06</c:v>
                </c:pt>
                <c:pt idx="107">
                  <c:v>Jan-07</c:v>
                </c:pt>
                <c:pt idx="108">
                  <c:v>Feb-07</c:v>
                </c:pt>
                <c:pt idx="109">
                  <c:v>Mar-07</c:v>
                </c:pt>
                <c:pt idx="110">
                  <c:v>Apr-07</c:v>
                </c:pt>
                <c:pt idx="111">
                  <c:v>May-07</c:v>
                </c:pt>
                <c:pt idx="112">
                  <c:v>Jun-07</c:v>
                </c:pt>
                <c:pt idx="113">
                  <c:v>Jul-07</c:v>
                </c:pt>
                <c:pt idx="114">
                  <c:v>Aug-07</c:v>
                </c:pt>
                <c:pt idx="115">
                  <c:v>Sep-07</c:v>
                </c:pt>
                <c:pt idx="116">
                  <c:v>Oct-07</c:v>
                </c:pt>
                <c:pt idx="117">
                  <c:v>Nov-07</c:v>
                </c:pt>
                <c:pt idx="118">
                  <c:v>Dec-07</c:v>
                </c:pt>
                <c:pt idx="119">
                  <c:v>Jan-08</c:v>
                </c:pt>
                <c:pt idx="120">
                  <c:v>Feb-08</c:v>
                </c:pt>
                <c:pt idx="121">
                  <c:v>Mar-08</c:v>
                </c:pt>
                <c:pt idx="122">
                  <c:v>Apr-08</c:v>
                </c:pt>
                <c:pt idx="123">
                  <c:v>May-08</c:v>
                </c:pt>
                <c:pt idx="124">
                  <c:v>Jun-08</c:v>
                </c:pt>
                <c:pt idx="125">
                  <c:v>Jul-08</c:v>
                </c:pt>
                <c:pt idx="126">
                  <c:v>Aug-08</c:v>
                </c:pt>
                <c:pt idx="127">
                  <c:v>Sep-08</c:v>
                </c:pt>
                <c:pt idx="128">
                  <c:v>Oct-08</c:v>
                </c:pt>
                <c:pt idx="129">
                  <c:v>Nov-08</c:v>
                </c:pt>
                <c:pt idx="130">
                  <c:v>Dec-08</c:v>
                </c:pt>
                <c:pt idx="131">
                  <c:v>Jan-09</c:v>
                </c:pt>
                <c:pt idx="132">
                  <c:v>Feb-09</c:v>
                </c:pt>
                <c:pt idx="133">
                  <c:v>Mar-09</c:v>
                </c:pt>
                <c:pt idx="134">
                  <c:v>Apr-09</c:v>
                </c:pt>
                <c:pt idx="135">
                  <c:v>May-09</c:v>
                </c:pt>
                <c:pt idx="136">
                  <c:v>Jun-09</c:v>
                </c:pt>
                <c:pt idx="137">
                  <c:v>Jul-09</c:v>
                </c:pt>
                <c:pt idx="138">
                  <c:v>Aug-09</c:v>
                </c:pt>
                <c:pt idx="139">
                  <c:v>Sep-09</c:v>
                </c:pt>
                <c:pt idx="140">
                  <c:v>Oct-09</c:v>
                </c:pt>
                <c:pt idx="141">
                  <c:v>Nov-09</c:v>
                </c:pt>
                <c:pt idx="142">
                  <c:v>Dec-09</c:v>
                </c:pt>
                <c:pt idx="143">
                  <c:v>Jan-10</c:v>
                </c:pt>
                <c:pt idx="144">
                  <c:v>Feb-10</c:v>
                </c:pt>
                <c:pt idx="145">
                  <c:v>Mar-10</c:v>
                </c:pt>
                <c:pt idx="146">
                  <c:v>Apr-10</c:v>
                </c:pt>
                <c:pt idx="147">
                  <c:v>May-10</c:v>
                </c:pt>
                <c:pt idx="148">
                  <c:v>Jun-10</c:v>
                </c:pt>
                <c:pt idx="149">
                  <c:v>Jul-10</c:v>
                </c:pt>
                <c:pt idx="150">
                  <c:v>Aug-10</c:v>
                </c:pt>
                <c:pt idx="151">
                  <c:v>Sep-10</c:v>
                </c:pt>
                <c:pt idx="152">
                  <c:v>Oct-10</c:v>
                </c:pt>
                <c:pt idx="153">
                  <c:v>Nov-10</c:v>
                </c:pt>
                <c:pt idx="154">
                  <c:v>Dec-10</c:v>
                </c:pt>
                <c:pt idx="155">
                  <c:v>Jan-11</c:v>
                </c:pt>
                <c:pt idx="156">
                  <c:v>Feb-11</c:v>
                </c:pt>
                <c:pt idx="157">
                  <c:v>Mar-11</c:v>
                </c:pt>
                <c:pt idx="158">
                  <c:v>Apr-11</c:v>
                </c:pt>
                <c:pt idx="159">
                  <c:v>May-11</c:v>
                </c:pt>
                <c:pt idx="160">
                  <c:v>Jun-11</c:v>
                </c:pt>
                <c:pt idx="161">
                  <c:v>Jul-11</c:v>
                </c:pt>
                <c:pt idx="162">
                  <c:v>Aug-11</c:v>
                </c:pt>
                <c:pt idx="163">
                  <c:v>Sep-11</c:v>
                </c:pt>
                <c:pt idx="164">
                  <c:v>Oct-11</c:v>
                </c:pt>
                <c:pt idx="165">
                  <c:v>Nov-11</c:v>
                </c:pt>
                <c:pt idx="166">
                  <c:v>Dec-11</c:v>
                </c:pt>
                <c:pt idx="167">
                  <c:v>Jan-12</c:v>
                </c:pt>
                <c:pt idx="168">
                  <c:v>Feb-12</c:v>
                </c:pt>
                <c:pt idx="169">
                  <c:v>Mar-12</c:v>
                </c:pt>
                <c:pt idx="170">
                  <c:v>Apr-12</c:v>
                </c:pt>
                <c:pt idx="171">
                  <c:v>May-12</c:v>
                </c:pt>
                <c:pt idx="172">
                  <c:v>Jun-12</c:v>
                </c:pt>
                <c:pt idx="173">
                  <c:v>Jul-12</c:v>
                </c:pt>
                <c:pt idx="174">
                  <c:v>Aug-12</c:v>
                </c:pt>
                <c:pt idx="175">
                  <c:v>Sep-12</c:v>
                </c:pt>
                <c:pt idx="176">
                  <c:v>Oct-12</c:v>
                </c:pt>
                <c:pt idx="177">
                  <c:v>Nov-12</c:v>
                </c:pt>
                <c:pt idx="178">
                  <c:v>Dec-12</c:v>
                </c:pt>
                <c:pt idx="179">
                  <c:v>Jan-13</c:v>
                </c:pt>
                <c:pt idx="180">
                  <c:v>Feb-13</c:v>
                </c:pt>
                <c:pt idx="181">
                  <c:v>Mar-13</c:v>
                </c:pt>
                <c:pt idx="182">
                  <c:v>Apr-13</c:v>
                </c:pt>
                <c:pt idx="183">
                  <c:v>May-13</c:v>
                </c:pt>
                <c:pt idx="184">
                  <c:v>Jun-13</c:v>
                </c:pt>
                <c:pt idx="185">
                  <c:v>Jul-13</c:v>
                </c:pt>
                <c:pt idx="186">
                  <c:v>Aug-13</c:v>
                </c:pt>
                <c:pt idx="187">
                  <c:v>Sep-13</c:v>
                </c:pt>
                <c:pt idx="188">
                  <c:v>Oct-13</c:v>
                </c:pt>
                <c:pt idx="189">
                  <c:v>Nov-13</c:v>
                </c:pt>
                <c:pt idx="190">
                  <c:v>Dec-13</c:v>
                </c:pt>
                <c:pt idx="191">
                  <c:v>Jan-14</c:v>
                </c:pt>
                <c:pt idx="192">
                  <c:v>Feb-14</c:v>
                </c:pt>
                <c:pt idx="193">
                  <c:v>Mar-14</c:v>
                </c:pt>
                <c:pt idx="194">
                  <c:v>Apr-14</c:v>
                </c:pt>
                <c:pt idx="195">
                  <c:v>May-14</c:v>
                </c:pt>
                <c:pt idx="196">
                  <c:v>Jun-14</c:v>
                </c:pt>
                <c:pt idx="197">
                  <c:v>Jul-14</c:v>
                </c:pt>
                <c:pt idx="198">
                  <c:v>Aug-14</c:v>
                </c:pt>
                <c:pt idx="199">
                  <c:v>Sep-14</c:v>
                </c:pt>
                <c:pt idx="200">
                  <c:v>Oct-14</c:v>
                </c:pt>
                <c:pt idx="201">
                  <c:v>Nov-14</c:v>
                </c:pt>
                <c:pt idx="202">
                  <c:v>Dec-14</c:v>
                </c:pt>
                <c:pt idx="203">
                  <c:v>Jan-15</c:v>
                </c:pt>
                <c:pt idx="204">
                  <c:v>Feb-15</c:v>
                </c:pt>
                <c:pt idx="205">
                  <c:v>Mar-15</c:v>
                </c:pt>
                <c:pt idx="206">
                  <c:v>Apr-15</c:v>
                </c:pt>
                <c:pt idx="207">
                  <c:v>May-15</c:v>
                </c:pt>
                <c:pt idx="208">
                  <c:v>Jun-15</c:v>
                </c:pt>
                <c:pt idx="209">
                  <c:v>Jul-15</c:v>
                </c:pt>
                <c:pt idx="210">
                  <c:v>Aug-15</c:v>
                </c:pt>
                <c:pt idx="211">
                  <c:v>Sep-15</c:v>
                </c:pt>
                <c:pt idx="212">
                  <c:v>Oct-15</c:v>
                </c:pt>
                <c:pt idx="213">
                  <c:v>Nov-15</c:v>
                </c:pt>
                <c:pt idx="214">
                  <c:v>Dec-15</c:v>
                </c:pt>
                <c:pt idx="215">
                  <c:v>Jan-16</c:v>
                </c:pt>
                <c:pt idx="216">
                  <c:v>Feb-16</c:v>
                </c:pt>
                <c:pt idx="217">
                  <c:v>Mar-16</c:v>
                </c:pt>
                <c:pt idx="218">
                  <c:v>Apr-16</c:v>
                </c:pt>
                <c:pt idx="219">
                  <c:v>May-16</c:v>
                </c:pt>
                <c:pt idx="220">
                  <c:v>Jun-16</c:v>
                </c:pt>
                <c:pt idx="221">
                  <c:v>Jul-16</c:v>
                </c:pt>
                <c:pt idx="222">
                  <c:v>Aug-16</c:v>
                </c:pt>
                <c:pt idx="223">
                  <c:v>Sep-16</c:v>
                </c:pt>
                <c:pt idx="224">
                  <c:v>Oct-16</c:v>
                </c:pt>
                <c:pt idx="225">
                  <c:v>Nov-16</c:v>
                </c:pt>
                <c:pt idx="226">
                  <c:v>Dec-16</c:v>
                </c:pt>
                <c:pt idx="227">
                  <c:v>Jan-17</c:v>
                </c:pt>
                <c:pt idx="228">
                  <c:v>Feb-17</c:v>
                </c:pt>
                <c:pt idx="229">
                  <c:v>Mar-17</c:v>
                </c:pt>
                <c:pt idx="230">
                  <c:v>Apr-17</c:v>
                </c:pt>
                <c:pt idx="231">
                  <c:v>May-17</c:v>
                </c:pt>
                <c:pt idx="232">
                  <c:v>Jun-17</c:v>
                </c:pt>
                <c:pt idx="233">
                  <c:v>Jul-17</c:v>
                </c:pt>
                <c:pt idx="234">
                  <c:v>Aug-17</c:v>
                </c:pt>
                <c:pt idx="235">
                  <c:v>Sep-17</c:v>
                </c:pt>
                <c:pt idx="236">
                  <c:v>Oct-17</c:v>
                </c:pt>
                <c:pt idx="237">
                  <c:v>Nov-17</c:v>
                </c:pt>
                <c:pt idx="238">
                  <c:v>Dec-17</c:v>
                </c:pt>
                <c:pt idx="239">
                  <c:v>Jan-18</c:v>
                </c:pt>
                <c:pt idx="240">
                  <c:v>Feb-18</c:v>
                </c:pt>
                <c:pt idx="241">
                  <c:v>Mar-18</c:v>
                </c:pt>
                <c:pt idx="242">
                  <c:v>Apr-18</c:v>
                </c:pt>
                <c:pt idx="243">
                  <c:v>May-18</c:v>
                </c:pt>
                <c:pt idx="244">
                  <c:v>Jun-18</c:v>
                </c:pt>
                <c:pt idx="245">
                  <c:v>Jul-18</c:v>
                </c:pt>
                <c:pt idx="246">
                  <c:v>Aug-18</c:v>
                </c:pt>
                <c:pt idx="247">
                  <c:v>Sep-18</c:v>
                </c:pt>
                <c:pt idx="248">
                  <c:v>Oct-18</c:v>
                </c:pt>
                <c:pt idx="249">
                  <c:v>Nov-18</c:v>
                </c:pt>
                <c:pt idx="250">
                  <c:v>Dec-18</c:v>
                </c:pt>
                <c:pt idx="251">
                  <c:v>Jan-19</c:v>
                </c:pt>
                <c:pt idx="252">
                  <c:v>Feb-19</c:v>
                </c:pt>
                <c:pt idx="253">
                  <c:v>Mar-19</c:v>
                </c:pt>
                <c:pt idx="254">
                  <c:v>Apr-19</c:v>
                </c:pt>
                <c:pt idx="255">
                  <c:v>May-19</c:v>
                </c:pt>
                <c:pt idx="256">
                  <c:v>Jun-19</c:v>
                </c:pt>
                <c:pt idx="257">
                  <c:v>Jul-19</c:v>
                </c:pt>
                <c:pt idx="258">
                  <c:v>Aug-19</c:v>
                </c:pt>
                <c:pt idx="259">
                  <c:v>Sep-19</c:v>
                </c:pt>
                <c:pt idx="260">
                  <c:v>Oct-19</c:v>
                </c:pt>
                <c:pt idx="261">
                  <c:v>Nov-19</c:v>
                </c:pt>
                <c:pt idx="262">
                  <c:v>Dec-19</c:v>
                </c:pt>
              </c:strCache>
            </c:strRef>
          </c:cat>
          <c:val>
            <c:numRef>
              <c:f>'3. Analysis of maganese (Mn)'!$B$2:$B$264</c:f>
              <c:numCache>
                <c:formatCode>0.00</c:formatCode>
                <c:ptCount val="263"/>
                <c:pt idx="0">
                  <c:v>108.27887142857142</c:v>
                </c:pt>
                <c:pt idx="1">
                  <c:v>89.521536999999995</c:v>
                </c:pt>
                <c:pt idx="2">
                  <c:v>146.86146888888891</c:v>
                </c:pt>
                <c:pt idx="3">
                  <c:v>83.081274999999991</c:v>
                </c:pt>
                <c:pt idx="4">
                  <c:v>209.54823625</c:v>
                </c:pt>
                <c:pt idx="5">
                  <c:v>213.87560777777779</c:v>
                </c:pt>
                <c:pt idx="6">
                  <c:v>284.66332166666666</c:v>
                </c:pt>
                <c:pt idx="7">
                  <c:v>152.98209999999997</c:v>
                </c:pt>
                <c:pt idx="8">
                  <c:v>63.808858749999992</c:v>
                </c:pt>
                <c:pt idx="9">
                  <c:v>103.74330300000001</c:v>
                </c:pt>
                <c:pt idx="10">
                  <c:v>29.344813333333335</c:v>
                </c:pt>
                <c:pt idx="11">
                  <c:v>32.651912222222229</c:v>
                </c:pt>
                <c:pt idx="12">
                  <c:v>56.852611250000002</c:v>
                </c:pt>
                <c:pt idx="13">
                  <c:v>105.37739999999999</c:v>
                </c:pt>
                <c:pt idx="14">
                  <c:v>62.276894499999997</c:v>
                </c:pt>
                <c:pt idx="15">
                  <c:v>77.334788000000003</c:v>
                </c:pt>
                <c:pt idx="16">
                  <c:v>193.12196633333329</c:v>
                </c:pt>
                <c:pt idx="17">
                  <c:v>163.90248</c:v>
                </c:pt>
                <c:pt idx="18">
                  <c:v>225.03326555555557</c:v>
                </c:pt>
                <c:pt idx="19">
                  <c:v>68.338505555555571</c:v>
                </c:pt>
                <c:pt idx="20">
                  <c:v>103.26458444444444</c:v>
                </c:pt>
                <c:pt idx="21">
                  <c:v>61.150945</c:v>
                </c:pt>
                <c:pt idx="22">
                  <c:v>23.902819333333337</c:v>
                </c:pt>
                <c:pt idx="23">
                  <c:v>32.539311111111111</c:v>
                </c:pt>
                <c:pt idx="24">
                  <c:v>15.781363749999999</c:v>
                </c:pt>
                <c:pt idx="25">
                  <c:v>22.736491888888892</c:v>
                </c:pt>
                <c:pt idx="26">
                  <c:v>81.472685555555543</c:v>
                </c:pt>
                <c:pt idx="27">
                  <c:v>233.8272622222222</c:v>
                </c:pt>
                <c:pt idx="28">
                  <c:v>190.27404874999999</c:v>
                </c:pt>
                <c:pt idx="29">
                  <c:v>173.85400000000001</c:v>
                </c:pt>
                <c:pt idx="30">
                  <c:v>91.33932714285713</c:v>
                </c:pt>
                <c:pt idx="31">
                  <c:v>273.87502499999999</c:v>
                </c:pt>
                <c:pt idx="32">
                  <c:v>103.89588422222222</c:v>
                </c:pt>
                <c:pt idx="33">
                  <c:v>19.923846555555556</c:v>
                </c:pt>
                <c:pt idx="34">
                  <c:v>71.118898749999985</c:v>
                </c:pt>
                <c:pt idx="35">
                  <c:v>3.1763311111111108</c:v>
                </c:pt>
                <c:pt idx="36">
                  <c:v>4.3368871428571429</c:v>
                </c:pt>
                <c:pt idx="37">
                  <c:v>60.032099285714288</c:v>
                </c:pt>
                <c:pt idx="38">
                  <c:v>164.43184888888888</c:v>
                </c:pt>
                <c:pt idx="39">
                  <c:v>187.76832666666667</c:v>
                </c:pt>
                <c:pt idx="40">
                  <c:v>295.35599999999999</c:v>
                </c:pt>
                <c:pt idx="41">
                  <c:v>287.55506800000001</c:v>
                </c:pt>
                <c:pt idx="42">
                  <c:v>287.21210333333335</c:v>
                </c:pt>
                <c:pt idx="43">
                  <c:v>142.77388714285715</c:v>
                </c:pt>
                <c:pt idx="44">
                  <c:v>178.35197222222223</c:v>
                </c:pt>
                <c:pt idx="45">
                  <c:v>92.456159999999997</c:v>
                </c:pt>
                <c:pt idx="46">
                  <c:v>135.38814274999999</c:v>
                </c:pt>
                <c:pt idx="47">
                  <c:v>34.558106249999994</c:v>
                </c:pt>
                <c:pt idx="48">
                  <c:v>14.697112000000001</c:v>
                </c:pt>
                <c:pt idx="49">
                  <c:v>92.510591111111125</c:v>
                </c:pt>
                <c:pt idx="50">
                  <c:v>189.40319999999997</c:v>
                </c:pt>
                <c:pt idx="51">
                  <c:v>164.73646222222223</c:v>
                </c:pt>
                <c:pt idx="52">
                  <c:v>230.86962499999998</c:v>
                </c:pt>
                <c:pt idx="53">
                  <c:v>168.15792000000002</c:v>
                </c:pt>
                <c:pt idx="54">
                  <c:v>194.79657777777777</c:v>
                </c:pt>
                <c:pt idx="55">
                  <c:v>135.1984688888889</c:v>
                </c:pt>
                <c:pt idx="56">
                  <c:v>158.74880555555555</c:v>
                </c:pt>
                <c:pt idx="57">
                  <c:v>98.184899999999999</c:v>
                </c:pt>
                <c:pt idx="60">
                  <c:v>2.6419299999999999</c:v>
                </c:pt>
                <c:pt idx="61">
                  <c:v>54.775538571428569</c:v>
                </c:pt>
                <c:pt idx="62">
                  <c:v>165.04890777777777</c:v>
                </c:pt>
                <c:pt idx="63">
                  <c:v>50.089683333333333</c:v>
                </c:pt>
                <c:pt idx="64">
                  <c:v>410.48041428571429</c:v>
                </c:pt>
                <c:pt idx="65">
                  <c:v>450.43370000000004</c:v>
                </c:pt>
                <c:pt idx="66">
                  <c:v>188.0455111111111</c:v>
                </c:pt>
                <c:pt idx="67">
                  <c:v>211.5075425</c:v>
                </c:pt>
                <c:pt idx="68">
                  <c:v>104.40106428571428</c:v>
                </c:pt>
                <c:pt idx="69">
                  <c:v>52.605978444444453</c:v>
                </c:pt>
                <c:pt idx="70">
                  <c:v>14.193813</c:v>
                </c:pt>
                <c:pt idx="71">
                  <c:v>51.163865714285727</c:v>
                </c:pt>
                <c:pt idx="72">
                  <c:v>95.535826666666679</c:v>
                </c:pt>
                <c:pt idx="73">
                  <c:v>66.590530222222213</c:v>
                </c:pt>
                <c:pt idx="74">
                  <c:v>119.08819857142858</c:v>
                </c:pt>
                <c:pt idx="75">
                  <c:v>217.02942333333331</c:v>
                </c:pt>
                <c:pt idx="76">
                  <c:v>371.38387499999999</c:v>
                </c:pt>
                <c:pt idx="77">
                  <c:v>324.85583325000005</c:v>
                </c:pt>
                <c:pt idx="78">
                  <c:v>190.69838375</c:v>
                </c:pt>
                <c:pt idx="79">
                  <c:v>190.6230888888889</c:v>
                </c:pt>
                <c:pt idx="80">
                  <c:v>159.43266388888887</c:v>
                </c:pt>
                <c:pt idx="81">
                  <c:v>43.894691249999994</c:v>
                </c:pt>
                <c:pt idx="82">
                  <c:v>72.266329555555558</c:v>
                </c:pt>
                <c:pt idx="83">
                  <c:v>39.095599624999998</c:v>
                </c:pt>
                <c:pt idx="84">
                  <c:v>131.9229587142857</c:v>
                </c:pt>
                <c:pt idx="85">
                  <c:v>38.108131222222227</c:v>
                </c:pt>
                <c:pt idx="86">
                  <c:v>103.68331714285715</c:v>
                </c:pt>
                <c:pt idx="87">
                  <c:v>166.83460811111115</c:v>
                </c:pt>
                <c:pt idx="88">
                  <c:v>131.57684599999999</c:v>
                </c:pt>
                <c:pt idx="89">
                  <c:v>339.89815000000004</c:v>
                </c:pt>
                <c:pt idx="90">
                  <c:v>332.6418888888889</c:v>
                </c:pt>
                <c:pt idx="91">
                  <c:v>145.13579687500001</c:v>
                </c:pt>
                <c:pt idx="92">
                  <c:v>72.895192625000007</c:v>
                </c:pt>
                <c:pt idx="93">
                  <c:v>8.7276077999999995</c:v>
                </c:pt>
                <c:pt idx="94">
                  <c:v>114.92587875000001</c:v>
                </c:pt>
                <c:pt idx="96">
                  <c:v>26.017955714285712</c:v>
                </c:pt>
                <c:pt idx="97">
                  <c:v>9.2809732500000006</c:v>
                </c:pt>
                <c:pt idx="98">
                  <c:v>356.77525500000002</c:v>
                </c:pt>
                <c:pt idx="99">
                  <c:v>359.09039999999999</c:v>
                </c:pt>
                <c:pt idx="100">
                  <c:v>408.26895374999998</c:v>
                </c:pt>
                <c:pt idx="101">
                  <c:v>444.09511222222216</c:v>
                </c:pt>
                <c:pt idx="102">
                  <c:v>504.79578555555548</c:v>
                </c:pt>
                <c:pt idx="103">
                  <c:v>293.80182500000001</c:v>
                </c:pt>
                <c:pt idx="104">
                  <c:v>122.84443477777778</c:v>
                </c:pt>
                <c:pt idx="105">
                  <c:v>235.06849177777778</c:v>
                </c:pt>
                <c:pt idx="106">
                  <c:v>21.102665500000001</c:v>
                </c:pt>
                <c:pt idx="107">
                  <c:v>38.105023874999993</c:v>
                </c:pt>
                <c:pt idx="108">
                  <c:v>3.584050875</c:v>
                </c:pt>
                <c:pt idx="109">
                  <c:v>120.87184687499999</c:v>
                </c:pt>
                <c:pt idx="110">
                  <c:v>102.0824918888889</c:v>
                </c:pt>
                <c:pt idx="111">
                  <c:v>169.63992222222222</c:v>
                </c:pt>
                <c:pt idx="112">
                  <c:v>171.59077500000001</c:v>
                </c:pt>
                <c:pt idx="113">
                  <c:v>13.838074285714285</c:v>
                </c:pt>
                <c:pt idx="114">
                  <c:v>96.469003333333319</c:v>
                </c:pt>
                <c:pt idx="115">
                  <c:v>113.287401625</c:v>
                </c:pt>
                <c:pt idx="116">
                  <c:v>53.76517771428572</c:v>
                </c:pt>
                <c:pt idx="117">
                  <c:v>16.109488571428571</c:v>
                </c:pt>
                <c:pt idx="118">
                  <c:v>9.2788052857142862</c:v>
                </c:pt>
                <c:pt idx="119">
                  <c:v>56.619756666666667</c:v>
                </c:pt>
                <c:pt idx="120">
                  <c:v>24.087588749999998</c:v>
                </c:pt>
                <c:pt idx="121">
                  <c:v>4.7463073333333341</c:v>
                </c:pt>
                <c:pt idx="122">
                  <c:v>4.7150711111111114</c:v>
                </c:pt>
                <c:pt idx="123">
                  <c:v>12.914117499999998</c:v>
                </c:pt>
                <c:pt idx="124">
                  <c:v>4.8027043333333337</c:v>
                </c:pt>
                <c:pt idx="125">
                  <c:v>6.8575699999999999</c:v>
                </c:pt>
                <c:pt idx="126">
                  <c:v>5.1901411111111111</c:v>
                </c:pt>
                <c:pt idx="127">
                  <c:v>3.1387725</c:v>
                </c:pt>
                <c:pt idx="128">
                  <c:v>3.4127974999999999</c:v>
                </c:pt>
                <c:pt idx="129">
                  <c:v>2.4652271428571426</c:v>
                </c:pt>
                <c:pt idx="130">
                  <c:v>4.6234024999999992</c:v>
                </c:pt>
                <c:pt idx="131">
                  <c:v>5.516216285714286</c:v>
                </c:pt>
                <c:pt idx="132">
                  <c:v>1.4720863333333334</c:v>
                </c:pt>
                <c:pt idx="133">
                  <c:v>3.8544648888888884</c:v>
                </c:pt>
                <c:pt idx="134">
                  <c:v>1.9286078571428573</c:v>
                </c:pt>
                <c:pt idx="135">
                  <c:v>3.7645162222222228</c:v>
                </c:pt>
                <c:pt idx="136">
                  <c:v>3.8418662500000003</c:v>
                </c:pt>
                <c:pt idx="137">
                  <c:v>4.7997588888888885</c:v>
                </c:pt>
                <c:pt idx="138">
                  <c:v>3.8855814285714283</c:v>
                </c:pt>
                <c:pt idx="139">
                  <c:v>37.500830888888885</c:v>
                </c:pt>
                <c:pt idx="140">
                  <c:v>5.9837732500000005</c:v>
                </c:pt>
                <c:pt idx="141">
                  <c:v>4.3561242857142854</c:v>
                </c:pt>
                <c:pt idx="142">
                  <c:v>1.6500258571428574</c:v>
                </c:pt>
                <c:pt idx="143">
                  <c:v>1.8423252777777774</c:v>
                </c:pt>
                <c:pt idx="144">
                  <c:v>1.0915045000000001</c:v>
                </c:pt>
                <c:pt idx="145">
                  <c:v>3.8155443333333334</c:v>
                </c:pt>
                <c:pt idx="146">
                  <c:v>6.0200522857142857</c:v>
                </c:pt>
                <c:pt idx="147">
                  <c:v>3.2079124999999999</c:v>
                </c:pt>
                <c:pt idx="148">
                  <c:v>5.2599244444444437</c:v>
                </c:pt>
                <c:pt idx="149">
                  <c:v>2.140261666666667</c:v>
                </c:pt>
                <c:pt idx="150">
                  <c:v>3.7529805000000001</c:v>
                </c:pt>
                <c:pt idx="151">
                  <c:v>5.3589700000000011</c:v>
                </c:pt>
                <c:pt idx="152">
                  <c:v>2.4094553333333333</c:v>
                </c:pt>
                <c:pt idx="153">
                  <c:v>2.1817017142857145</c:v>
                </c:pt>
                <c:pt idx="154">
                  <c:v>2.3637660000000005</c:v>
                </c:pt>
                <c:pt idx="155">
                  <c:v>3.1305285</c:v>
                </c:pt>
                <c:pt idx="156">
                  <c:v>2.2963428571428568</c:v>
                </c:pt>
                <c:pt idx="157">
                  <c:v>2.8003285</c:v>
                </c:pt>
                <c:pt idx="158">
                  <c:v>1.1516493999999999</c:v>
                </c:pt>
                <c:pt idx="159">
                  <c:v>3.9207565555555552</c:v>
                </c:pt>
                <c:pt idx="160">
                  <c:v>2.2035067142857141</c:v>
                </c:pt>
                <c:pt idx="161">
                  <c:v>1.717843625</c:v>
                </c:pt>
                <c:pt idx="162">
                  <c:v>6.9914698888888891</c:v>
                </c:pt>
                <c:pt idx="163">
                  <c:v>3.6058224285714289</c:v>
                </c:pt>
                <c:pt idx="164">
                  <c:v>3.4725597777777772</c:v>
                </c:pt>
                <c:pt idx="165">
                  <c:v>3.0951054444444446</c:v>
                </c:pt>
                <c:pt idx="166">
                  <c:v>0.92736587500000001</c:v>
                </c:pt>
                <c:pt idx="167">
                  <c:v>1.3983995714285715</c:v>
                </c:pt>
                <c:pt idx="168">
                  <c:v>2.160015</c:v>
                </c:pt>
                <c:pt idx="169">
                  <c:v>2.5942378571428573</c:v>
                </c:pt>
                <c:pt idx="170">
                  <c:v>2.5624500000000001</c:v>
                </c:pt>
                <c:pt idx="171">
                  <c:v>8.7498686249999995</c:v>
                </c:pt>
                <c:pt idx="172">
                  <c:v>3.9697096000000003</c:v>
                </c:pt>
                <c:pt idx="173">
                  <c:v>4.2279738333333334</c:v>
                </c:pt>
                <c:pt idx="174">
                  <c:v>5.3310647777777778</c:v>
                </c:pt>
                <c:pt idx="175">
                  <c:v>3.3116091249999999</c:v>
                </c:pt>
                <c:pt idx="176">
                  <c:v>3.4838122500000006</c:v>
                </c:pt>
                <c:pt idx="177">
                  <c:v>2.3209297142857142</c:v>
                </c:pt>
                <c:pt idx="178">
                  <c:v>1.7215072</c:v>
                </c:pt>
                <c:pt idx="179">
                  <c:v>1.1047337500000001</c:v>
                </c:pt>
                <c:pt idx="180">
                  <c:v>1.461864375</c:v>
                </c:pt>
                <c:pt idx="181">
                  <c:v>3.0721544444444446</c:v>
                </c:pt>
                <c:pt idx="182">
                  <c:v>1.303472</c:v>
                </c:pt>
                <c:pt idx="183">
                  <c:v>5.0755288888888899</c:v>
                </c:pt>
                <c:pt idx="184">
                  <c:v>3.635563400000001</c:v>
                </c:pt>
                <c:pt idx="185">
                  <c:v>3.7182175714285708</c:v>
                </c:pt>
                <c:pt idx="186">
                  <c:v>3.2611902499999998</c:v>
                </c:pt>
                <c:pt idx="187">
                  <c:v>3.0775655555555557</c:v>
                </c:pt>
                <c:pt idx="188">
                  <c:v>6.0146244444444461</c:v>
                </c:pt>
                <c:pt idx="189">
                  <c:v>8.2099100000000007</c:v>
                </c:pt>
                <c:pt idx="190">
                  <c:v>1.661888111111111</c:v>
                </c:pt>
                <c:pt idx="191">
                  <c:v>2.00294375</c:v>
                </c:pt>
                <c:pt idx="192">
                  <c:v>2.7393462499999996</c:v>
                </c:pt>
                <c:pt idx="193">
                  <c:v>3.1774058571428574</c:v>
                </c:pt>
                <c:pt idx="194">
                  <c:v>2.9293682999999997</c:v>
                </c:pt>
                <c:pt idx="195">
                  <c:v>6.8413961818181823</c:v>
                </c:pt>
                <c:pt idx="196">
                  <c:v>2.7464004000000002</c:v>
                </c:pt>
                <c:pt idx="197">
                  <c:v>4.1734834000000003</c:v>
                </c:pt>
                <c:pt idx="198">
                  <c:v>4.4761566999999998</c:v>
                </c:pt>
                <c:pt idx="199">
                  <c:v>5.7474654999999997</c:v>
                </c:pt>
                <c:pt idx="200">
                  <c:v>3.4454272727272728</c:v>
                </c:pt>
                <c:pt idx="201">
                  <c:v>3.6989081999999995</c:v>
                </c:pt>
                <c:pt idx="202">
                  <c:v>1.8224876999999999</c:v>
                </c:pt>
                <c:pt idx="203">
                  <c:v>3.7756321000000002</c:v>
                </c:pt>
                <c:pt idx="204">
                  <c:v>5.5748278000000004</c:v>
                </c:pt>
                <c:pt idx="205">
                  <c:v>3.3130688749999999</c:v>
                </c:pt>
                <c:pt idx="206">
                  <c:v>1.4938594285714284</c:v>
                </c:pt>
                <c:pt idx="207">
                  <c:v>3.7175264444444442</c:v>
                </c:pt>
                <c:pt idx="208">
                  <c:v>3.42703625</c:v>
                </c:pt>
                <c:pt idx="209">
                  <c:v>2.757638</c:v>
                </c:pt>
                <c:pt idx="210">
                  <c:v>2.3429124444444445</c:v>
                </c:pt>
                <c:pt idx="211">
                  <c:v>6.3987097777777784</c:v>
                </c:pt>
                <c:pt idx="212">
                  <c:v>2.0994033749999996</c:v>
                </c:pt>
                <c:pt idx="213">
                  <c:v>1.7128393333333332</c:v>
                </c:pt>
                <c:pt idx="214">
                  <c:v>1.9079270000000004</c:v>
                </c:pt>
                <c:pt idx="215">
                  <c:v>1.9533506666666665</c:v>
                </c:pt>
                <c:pt idx="216">
                  <c:v>2.2838302499999998</c:v>
                </c:pt>
                <c:pt idx="217">
                  <c:v>2.0353823333333332</c:v>
                </c:pt>
                <c:pt idx="218">
                  <c:v>2.88001</c:v>
                </c:pt>
                <c:pt idx="219">
                  <c:v>3.9622115555555562</c:v>
                </c:pt>
                <c:pt idx="220">
                  <c:v>2.9516706666666668</c:v>
                </c:pt>
                <c:pt idx="221">
                  <c:v>1.3540612222222221</c:v>
                </c:pt>
                <c:pt idx="222">
                  <c:v>3.3987474444444441</c:v>
                </c:pt>
                <c:pt idx="223">
                  <c:v>2.5570832499999998</c:v>
                </c:pt>
                <c:pt idx="224">
                  <c:v>1.8708486666666668</c:v>
                </c:pt>
                <c:pt idx="225">
                  <c:v>2.5535423333333336</c:v>
                </c:pt>
                <c:pt idx="226">
                  <c:v>2.4709669999999999</c:v>
                </c:pt>
                <c:pt idx="227">
                  <c:v>1.8313813333333333</c:v>
                </c:pt>
                <c:pt idx="228">
                  <c:v>3.7792722499999996</c:v>
                </c:pt>
                <c:pt idx="229">
                  <c:v>2.6147909999999999</c:v>
                </c:pt>
                <c:pt idx="230">
                  <c:v>2.5661107444444444</c:v>
                </c:pt>
                <c:pt idx="231">
                  <c:v>4.5450617777777778</c:v>
                </c:pt>
                <c:pt idx="232">
                  <c:v>4.9223154999999998</c:v>
                </c:pt>
                <c:pt idx="233">
                  <c:v>2.8663660000000002</c:v>
                </c:pt>
                <c:pt idx="234">
                  <c:v>4.6230661111111111</c:v>
                </c:pt>
                <c:pt idx="235">
                  <c:v>5.0264625714285716</c:v>
                </c:pt>
                <c:pt idx="236">
                  <c:v>2.5618165555555557</c:v>
                </c:pt>
                <c:pt idx="237">
                  <c:v>1.916992</c:v>
                </c:pt>
                <c:pt idx="238">
                  <c:v>3.757971</c:v>
                </c:pt>
                <c:pt idx="239">
                  <c:v>6.5361163333333332</c:v>
                </c:pt>
                <c:pt idx="240">
                  <c:v>3.8139166250000001</c:v>
                </c:pt>
                <c:pt idx="241">
                  <c:v>2.1289323749999998</c:v>
                </c:pt>
                <c:pt idx="242">
                  <c:v>3.001049222222222</c:v>
                </c:pt>
                <c:pt idx="243">
                  <c:v>5.2990204444444435</c:v>
                </c:pt>
                <c:pt idx="244">
                  <c:v>3.7410771249999999</c:v>
                </c:pt>
                <c:pt idx="245">
                  <c:v>4.6406316666666676</c:v>
                </c:pt>
                <c:pt idx="246">
                  <c:v>2.9025215555555555</c:v>
                </c:pt>
                <c:pt idx="247">
                  <c:v>2.5314872222222222</c:v>
                </c:pt>
                <c:pt idx="248">
                  <c:v>8.330147222222223</c:v>
                </c:pt>
                <c:pt idx="249">
                  <c:v>6.0045147142857136</c:v>
                </c:pt>
                <c:pt idx="250">
                  <c:v>1.9385065000000001</c:v>
                </c:pt>
                <c:pt idx="251">
                  <c:v>4.3743504444444454</c:v>
                </c:pt>
                <c:pt idx="252">
                  <c:v>5.3581115714285712</c:v>
                </c:pt>
                <c:pt idx="253">
                  <c:v>2.7532492222222218</c:v>
                </c:pt>
                <c:pt idx="254">
                  <c:v>2.2417737500000001</c:v>
                </c:pt>
                <c:pt idx="255">
                  <c:v>3.6631901111111111</c:v>
                </c:pt>
                <c:pt idx="256">
                  <c:v>1.995727222222222</c:v>
                </c:pt>
                <c:pt idx="257">
                  <c:v>3.1544669999999999</c:v>
                </c:pt>
                <c:pt idx="258">
                  <c:v>3.9167325000000006</c:v>
                </c:pt>
                <c:pt idx="259">
                  <c:v>2.872432888888889</c:v>
                </c:pt>
                <c:pt idx="260">
                  <c:v>3.0057879999999999</c:v>
                </c:pt>
                <c:pt idx="261">
                  <c:v>7.820462375</c:v>
                </c:pt>
                <c:pt idx="262">
                  <c:v>3.8890498888888883</c:v>
                </c:pt>
              </c:numCache>
            </c:numRef>
          </c:val>
          <c:smooth val="0"/>
          <c:extLst>
            <c:ext xmlns:c16="http://schemas.microsoft.com/office/drawing/2014/chart" uri="{C3380CC4-5D6E-409C-BE32-E72D297353CC}">
              <c16:uniqueId val="{00000000-F3F2-49C6-BF13-4BCCC15C231A}"/>
            </c:ext>
          </c:extLst>
        </c:ser>
        <c:dLbls>
          <c:showLegendKey val="0"/>
          <c:showVal val="0"/>
          <c:showCatName val="0"/>
          <c:showSerName val="0"/>
          <c:showPercent val="0"/>
          <c:showBubbleSize val="0"/>
        </c:dLbls>
        <c:smooth val="0"/>
        <c:axId val="1792723888"/>
        <c:axId val="1792743088"/>
      </c:lineChart>
      <c:catAx>
        <c:axId val="17927238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743088"/>
        <c:crosses val="autoZero"/>
        <c:auto val="1"/>
        <c:lblAlgn val="ctr"/>
        <c:lblOffset val="100"/>
        <c:noMultiLvlLbl val="0"/>
      </c:catAx>
      <c:valAx>
        <c:axId val="1792743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r>
                  <a:rPr lang="en-AU" sz="10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10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10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AU">
                  <a:effectLst/>
                </a:endParaRPr>
              </a:p>
            </c:rich>
          </c:tx>
          <c:overlay val="0"/>
          <c:spPr>
            <a:noFill/>
            <a:ln>
              <a:noFill/>
            </a:ln>
            <a:effectLst/>
          </c:spPr>
          <c:txPr>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endParaRPr lang="en-AU"/>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7238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iron (Fe) in Mayfield over time</a:t>
            </a:r>
            <a:endParaRPr lang="en-AU">
              <a:effectLst/>
            </a:endParaRP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AU"/>
        </a:p>
      </c:txPr>
    </c:title>
    <c:autoTitleDeleted val="0"/>
    <c:plotArea>
      <c:layout/>
      <c:lineChart>
        <c:grouping val="standard"/>
        <c:varyColors val="0"/>
        <c:ser>
          <c:idx val="0"/>
          <c:order val="0"/>
          <c:tx>
            <c:strRef>
              <c:f>'4. Analysis of iron (Fe)'!$B$1</c:f>
              <c:strCache>
                <c:ptCount val="1"/>
                <c:pt idx="0">
                  <c:v>Fe (ng/m³)</c:v>
                </c:pt>
              </c:strCache>
            </c:strRef>
          </c:tx>
          <c:spPr>
            <a:ln w="28575" cap="rnd">
              <a:solidFill>
                <a:schemeClr val="accent1"/>
              </a:solidFill>
              <a:round/>
            </a:ln>
            <a:effectLst/>
          </c:spPr>
          <c:marker>
            <c:symbol val="none"/>
          </c:marker>
          <c:cat>
            <c:strRef>
              <c:f>'4. Analysis of iron (Fe)'!$A$2:$A$264</c:f>
              <c:strCache>
                <c:ptCount val="263"/>
                <c:pt idx="0">
                  <c:v>Feb-98</c:v>
                </c:pt>
                <c:pt idx="1">
                  <c:v>Mar-98</c:v>
                </c:pt>
                <c:pt idx="2">
                  <c:v>Apr-98</c:v>
                </c:pt>
                <c:pt idx="3">
                  <c:v>May-98</c:v>
                </c:pt>
                <c:pt idx="4">
                  <c:v>Jun-98</c:v>
                </c:pt>
                <c:pt idx="5">
                  <c:v>Jul-98</c:v>
                </c:pt>
                <c:pt idx="6">
                  <c:v>Aug-98</c:v>
                </c:pt>
                <c:pt idx="7">
                  <c:v>Sep-98</c:v>
                </c:pt>
                <c:pt idx="8">
                  <c:v>Oct-98</c:v>
                </c:pt>
                <c:pt idx="9">
                  <c:v>Nov-98</c:v>
                </c:pt>
                <c:pt idx="10">
                  <c:v>Dec-98</c:v>
                </c:pt>
                <c:pt idx="11">
                  <c:v>Jan-99</c:v>
                </c:pt>
                <c:pt idx="12">
                  <c:v>Feb-99</c:v>
                </c:pt>
                <c:pt idx="13">
                  <c:v>Mar-99</c:v>
                </c:pt>
                <c:pt idx="14">
                  <c:v>Apr-99</c:v>
                </c:pt>
                <c:pt idx="15">
                  <c:v>May-99</c:v>
                </c:pt>
                <c:pt idx="16">
                  <c:v>Jun-99</c:v>
                </c:pt>
                <c:pt idx="17">
                  <c:v>Jul-99</c:v>
                </c:pt>
                <c:pt idx="18">
                  <c:v>Aug-99</c:v>
                </c:pt>
                <c:pt idx="19">
                  <c:v>Sep-99</c:v>
                </c:pt>
                <c:pt idx="20">
                  <c:v>Oct-99</c:v>
                </c:pt>
                <c:pt idx="21">
                  <c:v>Nov-99</c:v>
                </c:pt>
                <c:pt idx="22">
                  <c:v>Dec-99</c:v>
                </c:pt>
                <c:pt idx="23">
                  <c:v>Jan-00</c:v>
                </c:pt>
                <c:pt idx="24">
                  <c:v>Feb-00</c:v>
                </c:pt>
                <c:pt idx="25">
                  <c:v>Mar-00</c:v>
                </c:pt>
                <c:pt idx="26">
                  <c:v>Apr-00</c:v>
                </c:pt>
                <c:pt idx="27">
                  <c:v>May-00</c:v>
                </c:pt>
                <c:pt idx="28">
                  <c:v>Jun-00</c:v>
                </c:pt>
                <c:pt idx="29">
                  <c:v>Jul-00</c:v>
                </c:pt>
                <c:pt idx="30">
                  <c:v>Aug-00</c:v>
                </c:pt>
                <c:pt idx="31">
                  <c:v>Sep-00</c:v>
                </c:pt>
                <c:pt idx="32">
                  <c:v>Oct-00</c:v>
                </c:pt>
                <c:pt idx="33">
                  <c:v>Nov-00</c:v>
                </c:pt>
                <c:pt idx="34">
                  <c:v>Dec-00</c:v>
                </c:pt>
                <c:pt idx="35">
                  <c:v>Jan-01</c:v>
                </c:pt>
                <c:pt idx="36">
                  <c:v>Feb-01</c:v>
                </c:pt>
                <c:pt idx="37">
                  <c:v>Mar-01</c:v>
                </c:pt>
                <c:pt idx="38">
                  <c:v>Apr-01</c:v>
                </c:pt>
                <c:pt idx="39">
                  <c:v>May-01</c:v>
                </c:pt>
                <c:pt idx="40">
                  <c:v>Jun-01</c:v>
                </c:pt>
                <c:pt idx="41">
                  <c:v>Jul-01</c:v>
                </c:pt>
                <c:pt idx="42">
                  <c:v>Aug-01</c:v>
                </c:pt>
                <c:pt idx="43">
                  <c:v>Sep-01</c:v>
                </c:pt>
                <c:pt idx="44">
                  <c:v>Oct-01</c:v>
                </c:pt>
                <c:pt idx="45">
                  <c:v>Nov-01</c:v>
                </c:pt>
                <c:pt idx="46">
                  <c:v>Dec-01</c:v>
                </c:pt>
                <c:pt idx="47">
                  <c:v>Jan-02</c:v>
                </c:pt>
                <c:pt idx="48">
                  <c:v>Feb-02</c:v>
                </c:pt>
                <c:pt idx="49">
                  <c:v>Mar-02</c:v>
                </c:pt>
                <c:pt idx="50">
                  <c:v>Apr-02</c:v>
                </c:pt>
                <c:pt idx="51">
                  <c:v>May-02</c:v>
                </c:pt>
                <c:pt idx="52">
                  <c:v>Jun-02</c:v>
                </c:pt>
                <c:pt idx="53">
                  <c:v>Jul-02</c:v>
                </c:pt>
                <c:pt idx="54">
                  <c:v>Aug-02</c:v>
                </c:pt>
                <c:pt idx="55">
                  <c:v>Sep-02</c:v>
                </c:pt>
                <c:pt idx="56">
                  <c:v>Oct-02</c:v>
                </c:pt>
                <c:pt idx="57">
                  <c:v>Nov-02</c:v>
                </c:pt>
                <c:pt idx="58">
                  <c:v>Dec-02</c:v>
                </c:pt>
                <c:pt idx="59">
                  <c:v>Jan-03</c:v>
                </c:pt>
                <c:pt idx="60">
                  <c:v>Feb-03</c:v>
                </c:pt>
                <c:pt idx="61">
                  <c:v>Mar-03</c:v>
                </c:pt>
                <c:pt idx="62">
                  <c:v>Apr-03</c:v>
                </c:pt>
                <c:pt idx="63">
                  <c:v>May-03</c:v>
                </c:pt>
                <c:pt idx="64">
                  <c:v>Jun-03</c:v>
                </c:pt>
                <c:pt idx="65">
                  <c:v>Jul-03</c:v>
                </c:pt>
                <c:pt idx="66">
                  <c:v>Aug-03</c:v>
                </c:pt>
                <c:pt idx="67">
                  <c:v>Sep-03</c:v>
                </c:pt>
                <c:pt idx="68">
                  <c:v>Oct-03</c:v>
                </c:pt>
                <c:pt idx="69">
                  <c:v>Nov-03</c:v>
                </c:pt>
                <c:pt idx="70">
                  <c:v>Dec-03</c:v>
                </c:pt>
                <c:pt idx="71">
                  <c:v>Jan-04</c:v>
                </c:pt>
                <c:pt idx="72">
                  <c:v>Feb-04</c:v>
                </c:pt>
                <c:pt idx="73">
                  <c:v>Mar-04</c:v>
                </c:pt>
                <c:pt idx="74">
                  <c:v>Apr-04</c:v>
                </c:pt>
                <c:pt idx="75">
                  <c:v>May-04</c:v>
                </c:pt>
                <c:pt idx="76">
                  <c:v>Jun-04</c:v>
                </c:pt>
                <c:pt idx="77">
                  <c:v>Jul-04</c:v>
                </c:pt>
                <c:pt idx="78">
                  <c:v>Aug-04</c:v>
                </c:pt>
                <c:pt idx="79">
                  <c:v>Sep-04</c:v>
                </c:pt>
                <c:pt idx="80">
                  <c:v>Oct-04</c:v>
                </c:pt>
                <c:pt idx="81">
                  <c:v>Nov-04</c:v>
                </c:pt>
                <c:pt idx="82">
                  <c:v>Dec-04</c:v>
                </c:pt>
                <c:pt idx="83">
                  <c:v>Jan-05</c:v>
                </c:pt>
                <c:pt idx="84">
                  <c:v>Feb-05</c:v>
                </c:pt>
                <c:pt idx="85">
                  <c:v>Mar-05</c:v>
                </c:pt>
                <c:pt idx="86">
                  <c:v>Apr-05</c:v>
                </c:pt>
                <c:pt idx="87">
                  <c:v>May-05</c:v>
                </c:pt>
                <c:pt idx="88">
                  <c:v>Jun-05</c:v>
                </c:pt>
                <c:pt idx="89">
                  <c:v>Jul-05</c:v>
                </c:pt>
                <c:pt idx="90">
                  <c:v>Aug-05</c:v>
                </c:pt>
                <c:pt idx="91">
                  <c:v>Sep-05</c:v>
                </c:pt>
                <c:pt idx="92">
                  <c:v>Oct-05</c:v>
                </c:pt>
                <c:pt idx="93">
                  <c:v>Nov-05</c:v>
                </c:pt>
                <c:pt idx="94">
                  <c:v>Dec-05</c:v>
                </c:pt>
                <c:pt idx="95">
                  <c:v>Jan-06</c:v>
                </c:pt>
                <c:pt idx="96">
                  <c:v>Feb-06</c:v>
                </c:pt>
                <c:pt idx="97">
                  <c:v>Mar-06</c:v>
                </c:pt>
                <c:pt idx="98">
                  <c:v>Apr-06</c:v>
                </c:pt>
                <c:pt idx="99">
                  <c:v>May-06</c:v>
                </c:pt>
                <c:pt idx="100">
                  <c:v>Jun-06</c:v>
                </c:pt>
                <c:pt idx="101">
                  <c:v>Jul-06</c:v>
                </c:pt>
                <c:pt idx="102">
                  <c:v>Aug-06</c:v>
                </c:pt>
                <c:pt idx="103">
                  <c:v>Sep-06</c:v>
                </c:pt>
                <c:pt idx="104">
                  <c:v>Oct-06</c:v>
                </c:pt>
                <c:pt idx="105">
                  <c:v>Nov-06</c:v>
                </c:pt>
                <c:pt idx="106">
                  <c:v>Dec-06</c:v>
                </c:pt>
                <c:pt idx="107">
                  <c:v>Jan-07</c:v>
                </c:pt>
                <c:pt idx="108">
                  <c:v>Feb-07</c:v>
                </c:pt>
                <c:pt idx="109">
                  <c:v>Mar-07</c:v>
                </c:pt>
                <c:pt idx="110">
                  <c:v>Apr-07</c:v>
                </c:pt>
                <c:pt idx="111">
                  <c:v>May-07</c:v>
                </c:pt>
                <c:pt idx="112">
                  <c:v>Jun-07</c:v>
                </c:pt>
                <c:pt idx="113">
                  <c:v>Jul-07</c:v>
                </c:pt>
                <c:pt idx="114">
                  <c:v>Aug-07</c:v>
                </c:pt>
                <c:pt idx="115">
                  <c:v>Sep-07</c:v>
                </c:pt>
                <c:pt idx="116">
                  <c:v>Oct-07</c:v>
                </c:pt>
                <c:pt idx="117">
                  <c:v>Nov-07</c:v>
                </c:pt>
                <c:pt idx="118">
                  <c:v>Dec-07</c:v>
                </c:pt>
                <c:pt idx="119">
                  <c:v>Jan-08</c:v>
                </c:pt>
                <c:pt idx="120">
                  <c:v>Feb-08</c:v>
                </c:pt>
                <c:pt idx="121">
                  <c:v>Mar-08</c:v>
                </c:pt>
                <c:pt idx="122">
                  <c:v>Apr-08</c:v>
                </c:pt>
                <c:pt idx="123">
                  <c:v>May-08</c:v>
                </c:pt>
                <c:pt idx="124">
                  <c:v>Jun-08</c:v>
                </c:pt>
                <c:pt idx="125">
                  <c:v>Jul-08</c:v>
                </c:pt>
                <c:pt idx="126">
                  <c:v>Aug-08</c:v>
                </c:pt>
                <c:pt idx="127">
                  <c:v>Sep-08</c:v>
                </c:pt>
                <c:pt idx="128">
                  <c:v>Oct-08</c:v>
                </c:pt>
                <c:pt idx="129">
                  <c:v>Nov-08</c:v>
                </c:pt>
                <c:pt idx="130">
                  <c:v>Dec-08</c:v>
                </c:pt>
                <c:pt idx="131">
                  <c:v>Jan-09</c:v>
                </c:pt>
                <c:pt idx="132">
                  <c:v>Feb-09</c:v>
                </c:pt>
                <c:pt idx="133">
                  <c:v>Mar-09</c:v>
                </c:pt>
                <c:pt idx="134">
                  <c:v>Apr-09</c:v>
                </c:pt>
                <c:pt idx="135">
                  <c:v>May-09</c:v>
                </c:pt>
                <c:pt idx="136">
                  <c:v>Jun-09</c:v>
                </c:pt>
                <c:pt idx="137">
                  <c:v>Jul-09</c:v>
                </c:pt>
                <c:pt idx="138">
                  <c:v>Aug-09</c:v>
                </c:pt>
                <c:pt idx="139">
                  <c:v>Sep-09</c:v>
                </c:pt>
                <c:pt idx="140">
                  <c:v>Oct-09</c:v>
                </c:pt>
                <c:pt idx="141">
                  <c:v>Nov-09</c:v>
                </c:pt>
                <c:pt idx="142">
                  <c:v>Dec-09</c:v>
                </c:pt>
                <c:pt idx="143">
                  <c:v>Jan-10</c:v>
                </c:pt>
                <c:pt idx="144">
                  <c:v>Feb-10</c:v>
                </c:pt>
                <c:pt idx="145">
                  <c:v>Mar-10</c:v>
                </c:pt>
                <c:pt idx="146">
                  <c:v>Apr-10</c:v>
                </c:pt>
                <c:pt idx="147">
                  <c:v>May-10</c:v>
                </c:pt>
                <c:pt idx="148">
                  <c:v>Jun-10</c:v>
                </c:pt>
                <c:pt idx="149">
                  <c:v>Jul-10</c:v>
                </c:pt>
                <c:pt idx="150">
                  <c:v>Aug-10</c:v>
                </c:pt>
                <c:pt idx="151">
                  <c:v>Sep-10</c:v>
                </c:pt>
                <c:pt idx="152">
                  <c:v>Oct-10</c:v>
                </c:pt>
                <c:pt idx="153">
                  <c:v>Nov-10</c:v>
                </c:pt>
                <c:pt idx="154">
                  <c:v>Dec-10</c:v>
                </c:pt>
                <c:pt idx="155">
                  <c:v>Jan-11</c:v>
                </c:pt>
                <c:pt idx="156">
                  <c:v>Feb-11</c:v>
                </c:pt>
                <c:pt idx="157">
                  <c:v>Mar-11</c:v>
                </c:pt>
                <c:pt idx="158">
                  <c:v>Apr-11</c:v>
                </c:pt>
                <c:pt idx="159">
                  <c:v>May-11</c:v>
                </c:pt>
                <c:pt idx="160">
                  <c:v>Jun-11</c:v>
                </c:pt>
                <c:pt idx="161">
                  <c:v>Jul-11</c:v>
                </c:pt>
                <c:pt idx="162">
                  <c:v>Aug-11</c:v>
                </c:pt>
                <c:pt idx="163">
                  <c:v>Sep-11</c:v>
                </c:pt>
                <c:pt idx="164">
                  <c:v>Oct-11</c:v>
                </c:pt>
                <c:pt idx="165">
                  <c:v>Nov-11</c:v>
                </c:pt>
                <c:pt idx="166">
                  <c:v>Dec-11</c:v>
                </c:pt>
                <c:pt idx="167">
                  <c:v>Jan-12</c:v>
                </c:pt>
                <c:pt idx="168">
                  <c:v>Feb-12</c:v>
                </c:pt>
                <c:pt idx="169">
                  <c:v>Mar-12</c:v>
                </c:pt>
                <c:pt idx="170">
                  <c:v>Apr-12</c:v>
                </c:pt>
                <c:pt idx="171">
                  <c:v>May-12</c:v>
                </c:pt>
                <c:pt idx="172">
                  <c:v>Jun-12</c:v>
                </c:pt>
                <c:pt idx="173">
                  <c:v>Jul-12</c:v>
                </c:pt>
                <c:pt idx="174">
                  <c:v>Aug-12</c:v>
                </c:pt>
                <c:pt idx="175">
                  <c:v>Sep-12</c:v>
                </c:pt>
                <c:pt idx="176">
                  <c:v>Oct-12</c:v>
                </c:pt>
                <c:pt idx="177">
                  <c:v>Nov-12</c:v>
                </c:pt>
                <c:pt idx="178">
                  <c:v>Dec-12</c:v>
                </c:pt>
                <c:pt idx="179">
                  <c:v>Jan-13</c:v>
                </c:pt>
                <c:pt idx="180">
                  <c:v>Feb-13</c:v>
                </c:pt>
                <c:pt idx="181">
                  <c:v>Mar-13</c:v>
                </c:pt>
                <c:pt idx="182">
                  <c:v>Apr-13</c:v>
                </c:pt>
                <c:pt idx="183">
                  <c:v>May-13</c:v>
                </c:pt>
                <c:pt idx="184">
                  <c:v>Jun-13</c:v>
                </c:pt>
                <c:pt idx="185">
                  <c:v>Jul-13</c:v>
                </c:pt>
                <c:pt idx="186">
                  <c:v>Aug-13</c:v>
                </c:pt>
                <c:pt idx="187">
                  <c:v>Sep-13</c:v>
                </c:pt>
                <c:pt idx="188">
                  <c:v>Oct-13</c:v>
                </c:pt>
                <c:pt idx="189">
                  <c:v>Nov-13</c:v>
                </c:pt>
                <c:pt idx="190">
                  <c:v>Dec-13</c:v>
                </c:pt>
                <c:pt idx="191">
                  <c:v>Jan-14</c:v>
                </c:pt>
                <c:pt idx="192">
                  <c:v>Feb-14</c:v>
                </c:pt>
                <c:pt idx="193">
                  <c:v>Mar-14</c:v>
                </c:pt>
                <c:pt idx="194">
                  <c:v>Apr-14</c:v>
                </c:pt>
                <c:pt idx="195">
                  <c:v>May-14</c:v>
                </c:pt>
                <c:pt idx="196">
                  <c:v>Jun-14</c:v>
                </c:pt>
                <c:pt idx="197">
                  <c:v>Jul-14</c:v>
                </c:pt>
                <c:pt idx="198">
                  <c:v>Aug-14</c:v>
                </c:pt>
                <c:pt idx="199">
                  <c:v>Sep-14</c:v>
                </c:pt>
                <c:pt idx="200">
                  <c:v>Oct-14</c:v>
                </c:pt>
                <c:pt idx="201">
                  <c:v>Nov-14</c:v>
                </c:pt>
                <c:pt idx="202">
                  <c:v>Dec-14</c:v>
                </c:pt>
                <c:pt idx="203">
                  <c:v>Jan-15</c:v>
                </c:pt>
                <c:pt idx="204">
                  <c:v>Feb-15</c:v>
                </c:pt>
                <c:pt idx="205">
                  <c:v>Mar-15</c:v>
                </c:pt>
                <c:pt idx="206">
                  <c:v>Apr-15</c:v>
                </c:pt>
                <c:pt idx="207">
                  <c:v>May-15</c:v>
                </c:pt>
                <c:pt idx="208">
                  <c:v>Jun-15</c:v>
                </c:pt>
                <c:pt idx="209">
                  <c:v>Jul-15</c:v>
                </c:pt>
                <c:pt idx="210">
                  <c:v>Aug-15</c:v>
                </c:pt>
                <c:pt idx="211">
                  <c:v>Sep-15</c:v>
                </c:pt>
                <c:pt idx="212">
                  <c:v>Oct-15</c:v>
                </c:pt>
                <c:pt idx="213">
                  <c:v>Nov-15</c:v>
                </c:pt>
                <c:pt idx="214">
                  <c:v>Dec-15</c:v>
                </c:pt>
                <c:pt idx="215">
                  <c:v>Jan-16</c:v>
                </c:pt>
                <c:pt idx="216">
                  <c:v>Feb-16</c:v>
                </c:pt>
                <c:pt idx="217">
                  <c:v>Mar-16</c:v>
                </c:pt>
                <c:pt idx="218">
                  <c:v>Apr-16</c:v>
                </c:pt>
                <c:pt idx="219">
                  <c:v>May-16</c:v>
                </c:pt>
                <c:pt idx="220">
                  <c:v>Jun-16</c:v>
                </c:pt>
                <c:pt idx="221">
                  <c:v>Jul-16</c:v>
                </c:pt>
                <c:pt idx="222">
                  <c:v>Aug-16</c:v>
                </c:pt>
                <c:pt idx="223">
                  <c:v>Sep-16</c:v>
                </c:pt>
                <c:pt idx="224">
                  <c:v>Oct-16</c:v>
                </c:pt>
                <c:pt idx="225">
                  <c:v>Nov-16</c:v>
                </c:pt>
                <c:pt idx="226">
                  <c:v>Dec-16</c:v>
                </c:pt>
                <c:pt idx="227">
                  <c:v>Jan-17</c:v>
                </c:pt>
                <c:pt idx="228">
                  <c:v>Feb-17</c:v>
                </c:pt>
                <c:pt idx="229">
                  <c:v>Mar-17</c:v>
                </c:pt>
                <c:pt idx="230">
                  <c:v>Apr-17</c:v>
                </c:pt>
                <c:pt idx="231">
                  <c:v>May-17</c:v>
                </c:pt>
                <c:pt idx="232">
                  <c:v>Jun-17</c:v>
                </c:pt>
                <c:pt idx="233">
                  <c:v>Jul-17</c:v>
                </c:pt>
                <c:pt idx="234">
                  <c:v>Aug-17</c:v>
                </c:pt>
                <c:pt idx="235">
                  <c:v>Sep-17</c:v>
                </c:pt>
                <c:pt idx="236">
                  <c:v>Oct-17</c:v>
                </c:pt>
                <c:pt idx="237">
                  <c:v>Nov-17</c:v>
                </c:pt>
                <c:pt idx="238">
                  <c:v>Dec-17</c:v>
                </c:pt>
                <c:pt idx="239">
                  <c:v>Jan-18</c:v>
                </c:pt>
                <c:pt idx="240">
                  <c:v>Feb-18</c:v>
                </c:pt>
                <c:pt idx="241">
                  <c:v>Mar-18</c:v>
                </c:pt>
                <c:pt idx="242">
                  <c:v>Apr-18</c:v>
                </c:pt>
                <c:pt idx="243">
                  <c:v>May-18</c:v>
                </c:pt>
                <c:pt idx="244">
                  <c:v>Jun-18</c:v>
                </c:pt>
                <c:pt idx="245">
                  <c:v>Jul-18</c:v>
                </c:pt>
                <c:pt idx="246">
                  <c:v>Aug-18</c:v>
                </c:pt>
                <c:pt idx="247">
                  <c:v>Sep-18</c:v>
                </c:pt>
                <c:pt idx="248">
                  <c:v>Oct-18</c:v>
                </c:pt>
                <c:pt idx="249">
                  <c:v>Nov-18</c:v>
                </c:pt>
                <c:pt idx="250">
                  <c:v>Dec-18</c:v>
                </c:pt>
                <c:pt idx="251">
                  <c:v>Jan-19</c:v>
                </c:pt>
                <c:pt idx="252">
                  <c:v>Feb-19</c:v>
                </c:pt>
                <c:pt idx="253">
                  <c:v>Mar-19</c:v>
                </c:pt>
                <c:pt idx="254">
                  <c:v>Apr-19</c:v>
                </c:pt>
                <c:pt idx="255">
                  <c:v>May-19</c:v>
                </c:pt>
                <c:pt idx="256">
                  <c:v>Jun-19</c:v>
                </c:pt>
                <c:pt idx="257">
                  <c:v>Jul-19</c:v>
                </c:pt>
                <c:pt idx="258">
                  <c:v>Aug-19</c:v>
                </c:pt>
                <c:pt idx="259">
                  <c:v>Sep-19</c:v>
                </c:pt>
                <c:pt idx="260">
                  <c:v>Oct-19</c:v>
                </c:pt>
                <c:pt idx="261">
                  <c:v>Nov-19</c:v>
                </c:pt>
                <c:pt idx="262">
                  <c:v>Dec-19</c:v>
                </c:pt>
              </c:strCache>
            </c:strRef>
          </c:cat>
          <c:val>
            <c:numRef>
              <c:f>'4. Analysis of iron (Fe)'!$B$2:$B$264</c:f>
              <c:numCache>
                <c:formatCode>0.00</c:formatCode>
                <c:ptCount val="263"/>
                <c:pt idx="0">
                  <c:v>531.28728571428576</c:v>
                </c:pt>
                <c:pt idx="1">
                  <c:v>671.8878111111112</c:v>
                </c:pt>
                <c:pt idx="2">
                  <c:v>606.80293333333327</c:v>
                </c:pt>
                <c:pt idx="3">
                  <c:v>201.83300200000002</c:v>
                </c:pt>
                <c:pt idx="4">
                  <c:v>163.15529999999998</c:v>
                </c:pt>
                <c:pt idx="5">
                  <c:v>284.26753333333335</c:v>
                </c:pt>
                <c:pt idx="6">
                  <c:v>295.72124444444449</c:v>
                </c:pt>
                <c:pt idx="7">
                  <c:v>364.84231111111109</c:v>
                </c:pt>
                <c:pt idx="8">
                  <c:v>282.93298749999997</c:v>
                </c:pt>
                <c:pt idx="9">
                  <c:v>179.30016799999999</c:v>
                </c:pt>
                <c:pt idx="10">
                  <c:v>501.20886666666672</c:v>
                </c:pt>
                <c:pt idx="11">
                  <c:v>606.92917333333344</c:v>
                </c:pt>
                <c:pt idx="12">
                  <c:v>720.98485000000016</c:v>
                </c:pt>
                <c:pt idx="13">
                  <c:v>400.66298888888895</c:v>
                </c:pt>
                <c:pt idx="14">
                  <c:v>282.28806249999997</c:v>
                </c:pt>
                <c:pt idx="15">
                  <c:v>705.97023999999999</c:v>
                </c:pt>
                <c:pt idx="16">
                  <c:v>329.11599555555557</c:v>
                </c:pt>
                <c:pt idx="17">
                  <c:v>111.46080166666667</c:v>
                </c:pt>
                <c:pt idx="18">
                  <c:v>605.85646666666662</c:v>
                </c:pt>
                <c:pt idx="19">
                  <c:v>285.7861111111111</c:v>
                </c:pt>
                <c:pt idx="20">
                  <c:v>337.13527444444446</c:v>
                </c:pt>
                <c:pt idx="21">
                  <c:v>34.839056666666671</c:v>
                </c:pt>
                <c:pt idx="22">
                  <c:v>49.609222222222215</c:v>
                </c:pt>
                <c:pt idx="23">
                  <c:v>30.861469999999997</c:v>
                </c:pt>
                <c:pt idx="24">
                  <c:v>57.486723750000003</c:v>
                </c:pt>
                <c:pt idx="25">
                  <c:v>32.385784444444447</c:v>
                </c:pt>
                <c:pt idx="26">
                  <c:v>70.711511111111108</c:v>
                </c:pt>
                <c:pt idx="27">
                  <c:v>100.08427777777779</c:v>
                </c:pt>
                <c:pt idx="28">
                  <c:v>110.051525</c:v>
                </c:pt>
                <c:pt idx="29">
                  <c:v>105.37905000000001</c:v>
                </c:pt>
                <c:pt idx="30">
                  <c:v>72.693228571428577</c:v>
                </c:pt>
                <c:pt idx="31">
                  <c:v>121.669375</c:v>
                </c:pt>
                <c:pt idx="32">
                  <c:v>50.511492222222223</c:v>
                </c:pt>
                <c:pt idx="33">
                  <c:v>30.859758888888891</c:v>
                </c:pt>
                <c:pt idx="34">
                  <c:v>38.153364999999994</c:v>
                </c:pt>
                <c:pt idx="35">
                  <c:v>21.420345555555556</c:v>
                </c:pt>
                <c:pt idx="36">
                  <c:v>22.354019999999998</c:v>
                </c:pt>
                <c:pt idx="37">
                  <c:v>56.216798571428569</c:v>
                </c:pt>
                <c:pt idx="38">
                  <c:v>61.43566666666667</c:v>
                </c:pt>
                <c:pt idx="39">
                  <c:v>101.37252222222223</c:v>
                </c:pt>
                <c:pt idx="40">
                  <c:v>129.17827499999999</c:v>
                </c:pt>
                <c:pt idx="41">
                  <c:v>139.43354000000002</c:v>
                </c:pt>
                <c:pt idx="42">
                  <c:v>114.22105555555555</c:v>
                </c:pt>
                <c:pt idx="43">
                  <c:v>50.404828571428574</c:v>
                </c:pt>
                <c:pt idx="44">
                  <c:v>116.14188888888887</c:v>
                </c:pt>
                <c:pt idx="45">
                  <c:v>59.329024999999994</c:v>
                </c:pt>
                <c:pt idx="46">
                  <c:v>63.010170000000002</c:v>
                </c:pt>
                <c:pt idx="47">
                  <c:v>36.980037500000002</c:v>
                </c:pt>
                <c:pt idx="48">
                  <c:v>44.79504</c:v>
                </c:pt>
                <c:pt idx="49">
                  <c:v>103.80664444444444</c:v>
                </c:pt>
                <c:pt idx="50">
                  <c:v>163.6287571428571</c:v>
                </c:pt>
                <c:pt idx="51">
                  <c:v>176.47128000000001</c:v>
                </c:pt>
                <c:pt idx="52">
                  <c:v>249.03525000000002</c:v>
                </c:pt>
                <c:pt idx="53">
                  <c:v>88.784114285714281</c:v>
                </c:pt>
                <c:pt idx="54">
                  <c:v>165.83572222222222</c:v>
                </c:pt>
                <c:pt idx="55">
                  <c:v>128.07004444444445</c:v>
                </c:pt>
                <c:pt idx="56">
                  <c:v>203.97725555555556</c:v>
                </c:pt>
                <c:pt idx="57">
                  <c:v>181.44900000000001</c:v>
                </c:pt>
                <c:pt idx="60">
                  <c:v>29.344925</c:v>
                </c:pt>
                <c:pt idx="61">
                  <c:v>85.814928571428567</c:v>
                </c:pt>
                <c:pt idx="62">
                  <c:v>68.149344444444452</c:v>
                </c:pt>
                <c:pt idx="63">
                  <c:v>53.209283333333332</c:v>
                </c:pt>
                <c:pt idx="64">
                  <c:v>127.24674285714283</c:v>
                </c:pt>
                <c:pt idx="65">
                  <c:v>137.7012</c:v>
                </c:pt>
                <c:pt idx="66">
                  <c:v>83.056433333333331</c:v>
                </c:pt>
                <c:pt idx="67">
                  <c:v>117.7715625</c:v>
                </c:pt>
                <c:pt idx="68">
                  <c:v>142.55032571428572</c:v>
                </c:pt>
                <c:pt idx="69">
                  <c:v>78.02504888888889</c:v>
                </c:pt>
                <c:pt idx="70">
                  <c:v>72.038853750000001</c:v>
                </c:pt>
                <c:pt idx="71">
                  <c:v>114.64647142857143</c:v>
                </c:pt>
                <c:pt idx="72">
                  <c:v>45.632866666666665</c:v>
                </c:pt>
                <c:pt idx="73">
                  <c:v>45.276816666666669</c:v>
                </c:pt>
                <c:pt idx="74">
                  <c:v>62.958528571428573</c:v>
                </c:pt>
                <c:pt idx="75">
                  <c:v>143.03114444444444</c:v>
                </c:pt>
                <c:pt idx="76">
                  <c:v>220.36079999999998</c:v>
                </c:pt>
                <c:pt idx="77">
                  <c:v>98.809986250000009</c:v>
                </c:pt>
                <c:pt idx="78">
                  <c:v>84.352812499999999</c:v>
                </c:pt>
                <c:pt idx="79">
                  <c:v>110.97067777777778</c:v>
                </c:pt>
                <c:pt idx="80">
                  <c:v>89.017534444444436</c:v>
                </c:pt>
                <c:pt idx="81">
                  <c:v>39.600112499999994</c:v>
                </c:pt>
                <c:pt idx="82">
                  <c:v>107.73665777777779</c:v>
                </c:pt>
                <c:pt idx="83">
                  <c:v>58.957585000000009</c:v>
                </c:pt>
                <c:pt idx="84">
                  <c:v>60.335402857142853</c:v>
                </c:pt>
                <c:pt idx="85">
                  <c:v>98.330033333333319</c:v>
                </c:pt>
                <c:pt idx="86">
                  <c:v>101.22745714285715</c:v>
                </c:pt>
                <c:pt idx="87">
                  <c:v>126.06355555555557</c:v>
                </c:pt>
                <c:pt idx="88">
                  <c:v>45.329119999999996</c:v>
                </c:pt>
                <c:pt idx="89">
                  <c:v>108.7604888888889</c:v>
                </c:pt>
                <c:pt idx="90">
                  <c:v>200.50016666666667</c:v>
                </c:pt>
                <c:pt idx="91">
                  <c:v>119.26230000000001</c:v>
                </c:pt>
                <c:pt idx="92">
                  <c:v>73.213486250000003</c:v>
                </c:pt>
                <c:pt idx="93">
                  <c:v>59.159558555555549</c:v>
                </c:pt>
                <c:pt idx="94">
                  <c:v>78.548945000000003</c:v>
                </c:pt>
                <c:pt idx="96">
                  <c:v>39.747500000000002</c:v>
                </c:pt>
                <c:pt idx="97">
                  <c:v>28.486090000000001</c:v>
                </c:pt>
                <c:pt idx="98">
                  <c:v>59.815300000000001</c:v>
                </c:pt>
                <c:pt idx="99">
                  <c:v>128.95248888888889</c:v>
                </c:pt>
                <c:pt idx="100">
                  <c:v>134.97030000000001</c:v>
                </c:pt>
                <c:pt idx="101">
                  <c:v>135.69723333333332</c:v>
                </c:pt>
                <c:pt idx="102">
                  <c:v>159.4227555555556</c:v>
                </c:pt>
                <c:pt idx="103">
                  <c:v>135.58156857142856</c:v>
                </c:pt>
                <c:pt idx="104">
                  <c:v>89.459459999999979</c:v>
                </c:pt>
                <c:pt idx="105">
                  <c:v>92.520784444444445</c:v>
                </c:pt>
                <c:pt idx="106">
                  <c:v>21.292584999999999</c:v>
                </c:pt>
                <c:pt idx="107">
                  <c:v>54.623123750000005</c:v>
                </c:pt>
                <c:pt idx="108">
                  <c:v>54.061628749999997</c:v>
                </c:pt>
                <c:pt idx="109">
                  <c:v>54.600782499999994</c:v>
                </c:pt>
                <c:pt idx="110">
                  <c:v>81.64062222222222</c:v>
                </c:pt>
                <c:pt idx="111">
                  <c:v>194.9984666666667</c:v>
                </c:pt>
                <c:pt idx="112">
                  <c:v>144.87776666666667</c:v>
                </c:pt>
                <c:pt idx="113">
                  <c:v>42.644371428571432</c:v>
                </c:pt>
                <c:pt idx="114">
                  <c:v>122.8601</c:v>
                </c:pt>
                <c:pt idx="115">
                  <c:v>67.619612500000002</c:v>
                </c:pt>
                <c:pt idx="116">
                  <c:v>53.621585714285708</c:v>
                </c:pt>
                <c:pt idx="117">
                  <c:v>79.299199999999999</c:v>
                </c:pt>
                <c:pt idx="118">
                  <c:v>19.535789999999999</c:v>
                </c:pt>
                <c:pt idx="119">
                  <c:v>52.358133333333335</c:v>
                </c:pt>
                <c:pt idx="120">
                  <c:v>61.460547500000004</c:v>
                </c:pt>
                <c:pt idx="121">
                  <c:v>52.396211111111114</c:v>
                </c:pt>
                <c:pt idx="122">
                  <c:v>115.18437777777778</c:v>
                </c:pt>
                <c:pt idx="123">
                  <c:v>198.70531249999999</c:v>
                </c:pt>
                <c:pt idx="124">
                  <c:v>95.637311111111117</c:v>
                </c:pt>
                <c:pt idx="125">
                  <c:v>164.71960000000001</c:v>
                </c:pt>
                <c:pt idx="126">
                  <c:v>68.333822222222224</c:v>
                </c:pt>
                <c:pt idx="127">
                  <c:v>90.017849999999996</c:v>
                </c:pt>
                <c:pt idx="128">
                  <c:v>69.669875000000005</c:v>
                </c:pt>
                <c:pt idx="129">
                  <c:v>86.831408571428582</c:v>
                </c:pt>
                <c:pt idx="130">
                  <c:v>102.2442125</c:v>
                </c:pt>
                <c:pt idx="131">
                  <c:v>70.70279142857143</c:v>
                </c:pt>
                <c:pt idx="132">
                  <c:v>18.758601666666667</c:v>
                </c:pt>
                <c:pt idx="133">
                  <c:v>86.87642666666666</c:v>
                </c:pt>
                <c:pt idx="134">
                  <c:v>38.356564285714285</c:v>
                </c:pt>
                <c:pt idx="135">
                  <c:v>80.900136666666668</c:v>
                </c:pt>
                <c:pt idx="136">
                  <c:v>72.7081625</c:v>
                </c:pt>
                <c:pt idx="137">
                  <c:v>157.85375555555552</c:v>
                </c:pt>
                <c:pt idx="138">
                  <c:v>100.28999999999999</c:v>
                </c:pt>
                <c:pt idx="139">
                  <c:v>1706.3628666666668</c:v>
                </c:pt>
                <c:pt idx="140">
                  <c:v>182.55861375000003</c:v>
                </c:pt>
                <c:pt idx="141">
                  <c:v>110.47727142857143</c:v>
                </c:pt>
                <c:pt idx="142">
                  <c:v>40.447442857142846</c:v>
                </c:pt>
                <c:pt idx="143">
                  <c:v>56.156291111111116</c:v>
                </c:pt>
                <c:pt idx="144">
                  <c:v>36.168999999999997</c:v>
                </c:pt>
                <c:pt idx="145">
                  <c:v>60.761744444444439</c:v>
                </c:pt>
                <c:pt idx="146">
                  <c:v>160.85091000000003</c:v>
                </c:pt>
                <c:pt idx="147">
                  <c:v>91.756050000000016</c:v>
                </c:pt>
                <c:pt idx="148">
                  <c:v>115.96719999999999</c:v>
                </c:pt>
                <c:pt idx="149">
                  <c:v>55.392699999999998</c:v>
                </c:pt>
                <c:pt idx="150">
                  <c:v>92.629875000000027</c:v>
                </c:pt>
                <c:pt idx="151">
                  <c:v>133.47182222222222</c:v>
                </c:pt>
                <c:pt idx="152">
                  <c:v>68.810093333333327</c:v>
                </c:pt>
                <c:pt idx="153">
                  <c:v>45.435503285714283</c:v>
                </c:pt>
                <c:pt idx="154">
                  <c:v>50.891475</c:v>
                </c:pt>
                <c:pt idx="155">
                  <c:v>66.495774999999995</c:v>
                </c:pt>
                <c:pt idx="156">
                  <c:v>60.116267142857133</c:v>
                </c:pt>
                <c:pt idx="157">
                  <c:v>76.712932499999994</c:v>
                </c:pt>
                <c:pt idx="158">
                  <c:v>27.084818000000002</c:v>
                </c:pt>
                <c:pt idx="159">
                  <c:v>92.171255555555547</c:v>
                </c:pt>
                <c:pt idx="160">
                  <c:v>63.300481428571437</c:v>
                </c:pt>
                <c:pt idx="161">
                  <c:v>51.3342375</c:v>
                </c:pt>
                <c:pt idx="162">
                  <c:v>201.31143777777777</c:v>
                </c:pt>
                <c:pt idx="163">
                  <c:v>66.052911428571434</c:v>
                </c:pt>
                <c:pt idx="164">
                  <c:v>81.016991111111111</c:v>
                </c:pt>
                <c:pt idx="165">
                  <c:v>68.960237777777763</c:v>
                </c:pt>
                <c:pt idx="166">
                  <c:v>18.925815000000004</c:v>
                </c:pt>
                <c:pt idx="167">
                  <c:v>42.581352857142861</c:v>
                </c:pt>
                <c:pt idx="168">
                  <c:v>33.525971428571431</c:v>
                </c:pt>
                <c:pt idx="169">
                  <c:v>66.402114285714291</c:v>
                </c:pt>
                <c:pt idx="170">
                  <c:v>77.023333333333326</c:v>
                </c:pt>
                <c:pt idx="171">
                  <c:v>179.97436249999998</c:v>
                </c:pt>
                <c:pt idx="172">
                  <c:v>91.648359999999997</c:v>
                </c:pt>
                <c:pt idx="173">
                  <c:v>100.34638</c:v>
                </c:pt>
                <c:pt idx="174">
                  <c:v>198.19825000000003</c:v>
                </c:pt>
                <c:pt idx="175">
                  <c:v>100.61273750000001</c:v>
                </c:pt>
                <c:pt idx="176">
                  <c:v>95.853162499999996</c:v>
                </c:pt>
                <c:pt idx="177">
                  <c:v>100.34274142857143</c:v>
                </c:pt>
                <c:pt idx="178">
                  <c:v>36.472380000000001</c:v>
                </c:pt>
                <c:pt idx="179">
                  <c:v>28.402338749999998</c:v>
                </c:pt>
                <c:pt idx="180">
                  <c:v>39.854332499999998</c:v>
                </c:pt>
                <c:pt idx="181">
                  <c:v>134.45370444444444</c:v>
                </c:pt>
                <c:pt idx="182">
                  <c:v>44.672525</c:v>
                </c:pt>
                <c:pt idx="183">
                  <c:v>195.61324444444443</c:v>
                </c:pt>
                <c:pt idx="184">
                  <c:v>92.845939999999999</c:v>
                </c:pt>
                <c:pt idx="185">
                  <c:v>156.71061428571426</c:v>
                </c:pt>
                <c:pt idx="186">
                  <c:v>143.7226125</c:v>
                </c:pt>
                <c:pt idx="187">
                  <c:v>101.91679999999999</c:v>
                </c:pt>
                <c:pt idx="188">
                  <c:v>176.95457777777776</c:v>
                </c:pt>
                <c:pt idx="189">
                  <c:v>129.64734999999999</c:v>
                </c:pt>
                <c:pt idx="190">
                  <c:v>43.81236777777778</c:v>
                </c:pt>
                <c:pt idx="191">
                  <c:v>68.320223750000011</c:v>
                </c:pt>
                <c:pt idx="192">
                  <c:v>64.985762500000007</c:v>
                </c:pt>
                <c:pt idx="193">
                  <c:v>83.588114285714269</c:v>
                </c:pt>
                <c:pt idx="194">
                  <c:v>97.611099999999993</c:v>
                </c:pt>
                <c:pt idx="195">
                  <c:v>174.45098181818182</c:v>
                </c:pt>
                <c:pt idx="196">
                  <c:v>103.79065</c:v>
                </c:pt>
                <c:pt idx="197">
                  <c:v>165.16049000000001</c:v>
                </c:pt>
                <c:pt idx="198">
                  <c:v>104.96432</c:v>
                </c:pt>
                <c:pt idx="199">
                  <c:v>120.33107</c:v>
                </c:pt>
                <c:pt idx="200">
                  <c:v>96.056679090909114</c:v>
                </c:pt>
                <c:pt idx="201">
                  <c:v>67.0959</c:v>
                </c:pt>
                <c:pt idx="202">
                  <c:v>63.105486000000006</c:v>
                </c:pt>
                <c:pt idx="203">
                  <c:v>48.70702</c:v>
                </c:pt>
                <c:pt idx="204">
                  <c:v>70.664339999999996</c:v>
                </c:pt>
                <c:pt idx="205">
                  <c:v>66.803737499999997</c:v>
                </c:pt>
                <c:pt idx="206">
                  <c:v>47.436257142857144</c:v>
                </c:pt>
                <c:pt idx="207">
                  <c:v>146.4322411111111</c:v>
                </c:pt>
                <c:pt idx="208">
                  <c:v>146.59517499999998</c:v>
                </c:pt>
                <c:pt idx="209">
                  <c:v>96.629088888888887</c:v>
                </c:pt>
                <c:pt idx="210">
                  <c:v>104.20468888888888</c:v>
                </c:pt>
                <c:pt idx="211">
                  <c:v>93.80509444444445</c:v>
                </c:pt>
                <c:pt idx="212">
                  <c:v>74.509574999999998</c:v>
                </c:pt>
                <c:pt idx="213">
                  <c:v>60.796611111111119</c:v>
                </c:pt>
                <c:pt idx="214">
                  <c:v>52.275600000000004</c:v>
                </c:pt>
                <c:pt idx="215">
                  <c:v>58.320566666666664</c:v>
                </c:pt>
                <c:pt idx="216">
                  <c:v>63.194087499999995</c:v>
                </c:pt>
                <c:pt idx="217">
                  <c:v>51.43911111111111</c:v>
                </c:pt>
                <c:pt idx="218">
                  <c:v>87.900225000000006</c:v>
                </c:pt>
                <c:pt idx="219">
                  <c:v>162.85728888888889</c:v>
                </c:pt>
                <c:pt idx="220">
                  <c:v>104.03362222222221</c:v>
                </c:pt>
                <c:pt idx="221">
                  <c:v>52.451233333333334</c:v>
                </c:pt>
                <c:pt idx="222">
                  <c:v>89.964655555555566</c:v>
                </c:pt>
                <c:pt idx="223">
                  <c:v>85.075300000000013</c:v>
                </c:pt>
                <c:pt idx="224">
                  <c:v>65.47174444444444</c:v>
                </c:pt>
                <c:pt idx="225">
                  <c:v>72.58434444444444</c:v>
                </c:pt>
                <c:pt idx="226">
                  <c:v>52.493538749999999</c:v>
                </c:pt>
                <c:pt idx="227">
                  <c:v>46.810155555555554</c:v>
                </c:pt>
                <c:pt idx="228">
                  <c:v>74.814662499999983</c:v>
                </c:pt>
                <c:pt idx="229">
                  <c:v>61.248152222222217</c:v>
                </c:pt>
                <c:pt idx="230">
                  <c:v>81.174862222222217</c:v>
                </c:pt>
                <c:pt idx="231">
                  <c:v>150.13134444444441</c:v>
                </c:pt>
                <c:pt idx="232">
                  <c:v>135.31932499999999</c:v>
                </c:pt>
                <c:pt idx="233">
                  <c:v>97.256888888888895</c:v>
                </c:pt>
                <c:pt idx="234">
                  <c:v>105.30194444444444</c:v>
                </c:pt>
                <c:pt idx="235">
                  <c:v>118.29127142857143</c:v>
                </c:pt>
                <c:pt idx="236">
                  <c:v>59.576749999999997</c:v>
                </c:pt>
                <c:pt idx="237">
                  <c:v>42.294381111111107</c:v>
                </c:pt>
                <c:pt idx="238">
                  <c:v>53.011471111111113</c:v>
                </c:pt>
                <c:pt idx="239">
                  <c:v>68.341099999999997</c:v>
                </c:pt>
                <c:pt idx="240">
                  <c:v>67.118012500000006</c:v>
                </c:pt>
                <c:pt idx="241">
                  <c:v>54.000050000000002</c:v>
                </c:pt>
                <c:pt idx="242">
                  <c:v>75.37681111111111</c:v>
                </c:pt>
                <c:pt idx="243">
                  <c:v>133.38981111111113</c:v>
                </c:pt>
                <c:pt idx="244">
                  <c:v>115.654875</c:v>
                </c:pt>
                <c:pt idx="245">
                  <c:v>172.06445555555555</c:v>
                </c:pt>
                <c:pt idx="246">
                  <c:v>87.611533333333341</c:v>
                </c:pt>
                <c:pt idx="247">
                  <c:v>80.933333333333337</c:v>
                </c:pt>
                <c:pt idx="248">
                  <c:v>88.387266666666676</c:v>
                </c:pt>
                <c:pt idx="249">
                  <c:v>182.93443285714287</c:v>
                </c:pt>
                <c:pt idx="250">
                  <c:v>53.036362499999996</c:v>
                </c:pt>
                <c:pt idx="251">
                  <c:v>97.369799999999998</c:v>
                </c:pt>
                <c:pt idx="252">
                  <c:v>82.04798000000001</c:v>
                </c:pt>
                <c:pt idx="253">
                  <c:v>107.69114444444443</c:v>
                </c:pt>
                <c:pt idx="254">
                  <c:v>85.109110000000015</c:v>
                </c:pt>
                <c:pt idx="255">
                  <c:v>125.26762222222222</c:v>
                </c:pt>
                <c:pt idx="256">
                  <c:v>95.227011111111096</c:v>
                </c:pt>
                <c:pt idx="257">
                  <c:v>105.2340875</c:v>
                </c:pt>
                <c:pt idx="258">
                  <c:v>138.15965</c:v>
                </c:pt>
                <c:pt idx="259">
                  <c:v>99.309488888888893</c:v>
                </c:pt>
                <c:pt idx="260">
                  <c:v>69.885575000000003</c:v>
                </c:pt>
                <c:pt idx="261">
                  <c:v>92.34848749999999</c:v>
                </c:pt>
                <c:pt idx="262">
                  <c:v>74.182044444444458</c:v>
                </c:pt>
              </c:numCache>
            </c:numRef>
          </c:val>
          <c:smooth val="0"/>
          <c:extLst>
            <c:ext xmlns:c16="http://schemas.microsoft.com/office/drawing/2014/chart" uri="{C3380CC4-5D6E-409C-BE32-E72D297353CC}">
              <c16:uniqueId val="{00000000-0C13-4008-87EF-06006F18DBB6}"/>
            </c:ext>
          </c:extLst>
        </c:ser>
        <c:dLbls>
          <c:showLegendKey val="0"/>
          <c:showVal val="0"/>
          <c:showCatName val="0"/>
          <c:showSerName val="0"/>
          <c:showPercent val="0"/>
          <c:showBubbleSize val="0"/>
        </c:dLbls>
        <c:smooth val="0"/>
        <c:axId val="1792723888"/>
        <c:axId val="1792743088"/>
      </c:lineChart>
      <c:catAx>
        <c:axId val="179272388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Date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743088"/>
        <c:crosses val="autoZero"/>
        <c:auto val="1"/>
        <c:lblAlgn val="ctr"/>
        <c:lblOffset val="100"/>
        <c:noMultiLvlLbl val="0"/>
      </c:catAx>
      <c:valAx>
        <c:axId val="1792743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r>
                  <a:rPr lang="en-AU" sz="10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10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10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AU">
                  <a:effectLst/>
                </a:endParaRPr>
              </a:p>
            </c:rich>
          </c:tx>
          <c:layout>
            <c:manualLayout>
              <c:xMode val="edge"/>
              <c:yMode val="edge"/>
              <c:x val="1.201716738197425E-2"/>
              <c:y val="0.37378756594257245"/>
            </c:manualLayout>
          </c:layout>
          <c:overlay val="0"/>
          <c:spPr>
            <a:noFill/>
            <a:ln>
              <a:noFill/>
            </a:ln>
            <a:effectLst/>
          </c:spPr>
          <c:txPr>
            <a:bodyPr rot="-540000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endParaRPr lang="en-AU"/>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927238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Atmospheric concentration of salt in Mayfield</cx:v>
        </cx:txData>
      </cx:tx>
      <cx:txPr>
        <a:bodyPr spcFirstLastPara="1" vertOverflow="ellipsis" horzOverflow="overflow" wrap="square" lIns="0" tIns="0" rIns="0" bIns="0" anchor="ctr" anchorCtr="1"/>
        <a:lstStyle/>
        <a:p>
          <a:pPr algn="ctr" rtl="0">
            <a:defRPr/>
          </a:pPr>
          <a:r>
            <a:rPr lang="en-US" sz="1400" b="0" i="0" u="none" strike="noStrike" baseline="0">
              <a:solidFill>
                <a:srgbClr val="57575B"/>
              </a:solidFill>
              <a:latin typeface="Calibri" panose="020F0502020204030204"/>
            </a:rPr>
            <a:t>Atmospheric concentration of salt in Mayfield</a:t>
          </a:r>
        </a:p>
      </cx:txPr>
    </cx:title>
    <cx:plotArea>
      <cx:plotAreaRegion>
        <cx:series layoutId="boxWhisker" uniqueId="{00000000-61C9-4977-A834-B5CCC66CD65A}">
          <cx:dataId val="0"/>
          <cx:layoutPr>
            <cx:visibility meanLine="0" meanMarker="1" nonoutliers="0" outliers="1"/>
            <cx:statistics quartileMethod="exclusive"/>
          </cx:layoutPr>
        </cx:series>
      </cx:plotAreaRegion>
      <cx:axis id="0" hidden="1">
        <cx:catScaling gapWidth="1"/>
        <cx:tickLabels/>
      </cx:axis>
      <cx:axis id="1">
        <cx:valScaling/>
        <cx:title>
          <cx:tx>
            <cx:rich>
              <a:bodyPr spcFirstLastPara="1" vertOverflow="ellipsis" horzOverflow="overflow" wrap="square" lIns="0" tIns="0" rIns="0" bIns="0" anchor="ctr" anchorCtr="1"/>
              <a:lstStyle/>
              <a:p>
                <a:pPr rtl="0"/>
                <a:r>
                  <a:rPr lang="en-AU" sz="900" b="0" i="0" baseline="0">
                    <a:solidFill>
                      <a:srgbClr val="57575B"/>
                    </a:solidFill>
                    <a:effectLst/>
                    <a:latin typeface="+mn-lt"/>
                  </a:rPr>
                  <a:t>Concentration (ng/m</a:t>
                </a:r>
                <a:r>
                  <a:rPr lang="en-AU" sz="900" b="0" i="0" baseline="30000">
                    <a:solidFill>
                      <a:srgbClr val="57575B"/>
                    </a:solidFill>
                    <a:effectLst/>
                    <a:latin typeface="+mn-lt"/>
                  </a:rPr>
                  <a:t>3</a:t>
                </a:r>
                <a:r>
                  <a:rPr lang="en-AU" sz="900" b="0" i="0" baseline="0">
                    <a:solidFill>
                      <a:srgbClr val="57575B"/>
                    </a:solidFill>
                    <a:effectLst/>
                    <a:latin typeface="+mn-lt"/>
                  </a:rPr>
                  <a:t>)</a:t>
                </a:r>
                <a:endParaRPr lang="en-AU" sz="900">
                  <a:solidFill>
                    <a:srgbClr val="57575B"/>
                  </a:solidFill>
                  <a:effectLst/>
                  <a:latin typeface="+mn-lt"/>
                </a:endParaRPr>
              </a:p>
            </cx:rich>
          </cx:tx>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_xlchart.v1.1</cx:f>
      </cx:strDim>
      <cx:numDim type="val">
        <cx:f>_xlchart.v1.3</cx:f>
      </cx:numDim>
    </cx:data>
  </cx:chartData>
  <cx:chart>
    <cx:title pos="t" align="ctr" overlay="0">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salt in Mayfield</a:t>
            </a:r>
            <a:endParaRPr lang="en-AU">
              <a:effectLst/>
            </a:endParaRPr>
          </a:p>
        </cx:rich>
      </cx:tx>
    </cx:title>
    <cx:plotArea>
      <cx:plotAreaRegion>
        <cx:series layoutId="clusteredColumn" uniqueId="{5722B864-5D7D-4B90-81E3-38BF0940499F}">
          <cx:tx>
            <cx:txData>
              <cx:f>_xlchart.v1.2</cx:f>
              <cx:v>Salt (ng/m³)</cx:v>
            </cx:txData>
          </cx:tx>
          <cx:dataId val="0"/>
          <cx:layoutPr>
            <cx:binning intervalClosed="r"/>
          </cx:layoutPr>
        </cx:series>
      </cx:plotAreaRegion>
      <cx:axis id="0">
        <cx:catScaling gapWidth="0"/>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US" sz="900" b="0" i="0" u="none" strike="noStrike" baseline="0">
                  <a:solidFill>
                    <a:sysClr val="windowText" lastClr="000000">
                      <a:lumMod val="65000"/>
                      <a:lumOff val="35000"/>
                    </a:sysClr>
                  </a:solidFill>
                  <a:latin typeface="Calibri" panose="020F0502020204030204"/>
                </a:endParaRPr>
              </a:p>
            </cx:rich>
          </cx:tx>
        </cx:title>
        <cx:tickLabels/>
        <cx:txPr>
          <a:bodyPr spcFirstLastPara="1" vertOverflow="ellipsis" horzOverflow="overflow" wrap="square" lIns="0" tIns="0" rIns="0" bIns="0" anchor="ctr" anchorCtr="1"/>
          <a:lstStyle/>
          <a:p>
            <a:pPr algn="ctr" rtl="0">
              <a:defRPr sz="800"/>
            </a:pPr>
            <a:endParaRPr lang="en-US" sz="800" b="0" i="0" u="none" strike="noStrike" baseline="0">
              <a:solidFill>
                <a:sysClr val="windowText" lastClr="000000">
                  <a:lumMod val="65000"/>
                  <a:lumOff val="35000"/>
                </a:sysClr>
              </a:solidFill>
              <a:latin typeface="Calibri" panose="020F0502020204030204"/>
            </a:endParaRPr>
          </a:p>
        </cx:txPr>
      </cx:axis>
      <cx:axis id="1">
        <cx:valScaling/>
        <cx:title>
          <cx:tx>
            <cx:txData>
              <cx:v>Frequency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Frequency</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val">
        <cx:f>_xlchart.v1.6</cx:f>
      </cx:numDim>
    </cx:data>
  </cx:chartData>
  <cx:chart>
    <cx:title pos="t" align="ctr" overlay="0">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manganese (Mn) in Mayfield</a:t>
            </a:r>
            <a:endParaRPr lang="en-AU">
              <a:effectLst/>
            </a:endParaRPr>
          </a:p>
        </cx:rich>
      </cx:tx>
    </cx:title>
    <cx:plotArea>
      <cx:plotAreaRegion>
        <cx:series layoutId="clusteredColumn" uniqueId="{5722B864-5D7D-4B90-81E3-38BF0940499F}">
          <cx:tx>
            <cx:txData>
              <cx:f>_xlchart.v1.5</cx:f>
              <cx:v>Mn (ng/m³)</cx:v>
            </cx:txData>
          </cx:tx>
          <cx:dataId val="0"/>
          <cx:layoutPr>
            <cx:binning intervalClosed="r"/>
          </cx:layoutPr>
        </cx:series>
      </cx:plotAreaRegion>
      <cx:axis id="0">
        <cx:catScaling gapWidth="0"/>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US" sz="900" b="0" i="0" u="none" strike="noStrike" baseline="0">
                  <a:solidFill>
                    <a:sysClr val="windowText" lastClr="000000">
                      <a:lumMod val="65000"/>
                      <a:lumOff val="35000"/>
                    </a:sysClr>
                  </a:solidFill>
                  <a:latin typeface="Calibri" panose="020F0502020204030204"/>
                </a:endParaRPr>
              </a:p>
            </cx:rich>
          </cx:tx>
        </cx:title>
        <cx:tickLabels/>
        <cx:txPr>
          <a:bodyPr spcFirstLastPara="1" vertOverflow="ellipsis" horzOverflow="overflow" wrap="square" lIns="0" tIns="0" rIns="0" bIns="0" anchor="ctr" anchorCtr="1"/>
          <a:lstStyle/>
          <a:p>
            <a:pPr algn="ctr" rtl="0">
              <a:defRPr sz="800"/>
            </a:pPr>
            <a:endParaRPr lang="en-US" sz="800" b="0" i="0" u="none" strike="noStrike" baseline="0">
              <a:solidFill>
                <a:sysClr val="windowText" lastClr="000000">
                  <a:lumMod val="65000"/>
                  <a:lumOff val="35000"/>
                </a:sysClr>
              </a:solidFill>
              <a:latin typeface="Calibri" panose="020F0502020204030204"/>
            </a:endParaRPr>
          </a:p>
        </cx:txPr>
      </cx:axis>
      <cx:axis id="1">
        <cx:valScaling/>
        <cx:title>
          <cx:tx>
            <cx:txData>
              <cx:v>Frequency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Frequency</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numDim type="val">
        <cx:f>_xlchart.v1.7</cx:f>
      </cx:numDim>
    </cx:data>
  </cx:chartData>
  <cx:chart>
    <cx:title pos="t" align="ctr" overlay="0">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manganese (Mn) in Mayfield</a:t>
            </a:r>
            <a:endParaRPr lang="en-AU">
              <a:effectLst/>
            </a:endParaRPr>
          </a:p>
        </cx:rich>
      </cx:tx>
    </cx:title>
    <cx:plotArea>
      <cx:plotAreaRegion>
        <cx:series layoutId="boxWhisker" uniqueId="{00000000-E9A8-43A5-AC3D-A366A847FAD9}">
          <cx:dataId val="0"/>
          <cx:layoutPr>
            <cx:visibility meanLine="0" meanMarker="1" nonoutliers="0" outliers="1"/>
            <cx:statistics quartileMethod="exclusive"/>
          </cx:layoutPr>
        </cx:series>
      </cx:plotAreaRegion>
      <cx:axis id="0" hidden="1">
        <cx:catScaling gapWidth="1"/>
        <cx:tickLabels/>
      </cx:axis>
      <cx:axis id="1">
        <cx:valScaling/>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AU">
                  <a:effectLst/>
                </a:endParaRPr>
              </a:p>
            </cx:rich>
          </cx:tx>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val">
        <cx:f>_xlchart.v1.10</cx:f>
      </cx:numDim>
    </cx:data>
  </cx:chartData>
  <cx:chart>
    <cx:title pos="t" align="ctr" overlay="0">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iron (Fe) in Mayfield</a:t>
            </a:r>
            <a:endParaRPr lang="en-AU">
              <a:effectLst/>
            </a:endParaRPr>
          </a:p>
        </cx:rich>
      </cx:tx>
    </cx:title>
    <cx:plotArea>
      <cx:plotAreaRegion>
        <cx:series layoutId="clusteredColumn" uniqueId="{5722B864-5D7D-4B90-81E3-38BF0940499F}">
          <cx:tx>
            <cx:txData>
              <cx:f>_xlchart.v1.9</cx:f>
              <cx:v>Fe (ng/m³)</cx:v>
            </cx:txData>
          </cx:tx>
          <cx:dataId val="0"/>
          <cx:layoutPr>
            <cx:binning intervalClosed="r"/>
          </cx:layoutPr>
        </cx:series>
      </cx:plotAreaRegion>
      <cx:axis id="0">
        <cx:catScaling gapWidth="0"/>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US" sz="900" b="0" i="0" u="none" strike="noStrike" baseline="0">
                  <a:solidFill>
                    <a:sysClr val="windowText" lastClr="000000">
                      <a:lumMod val="65000"/>
                      <a:lumOff val="35000"/>
                    </a:sysClr>
                  </a:solidFill>
                  <a:latin typeface="Calibri" panose="020F0502020204030204"/>
                </a:endParaRPr>
              </a:p>
            </cx:rich>
          </cx:tx>
        </cx:title>
        <cx:tickLabels/>
        <cx:txPr>
          <a:bodyPr spcFirstLastPara="1" vertOverflow="ellipsis" horzOverflow="overflow" wrap="square" lIns="0" tIns="0" rIns="0" bIns="0" anchor="ctr" anchorCtr="1"/>
          <a:lstStyle/>
          <a:p>
            <a:pPr algn="ctr" rtl="0">
              <a:defRPr sz="800"/>
            </a:pPr>
            <a:endParaRPr lang="en-US" sz="800" b="0" i="0" u="none" strike="noStrike" baseline="0">
              <a:solidFill>
                <a:sysClr val="windowText" lastClr="000000">
                  <a:lumMod val="65000"/>
                  <a:lumOff val="35000"/>
                </a:sysClr>
              </a:solidFill>
              <a:latin typeface="Calibri" panose="020F0502020204030204"/>
            </a:endParaRPr>
          </a:p>
        </cx:txPr>
      </cx:axis>
      <cx:axis id="1">
        <cx:valScaling/>
        <cx:title>
          <cx:tx>
            <cx:txData>
              <cx:v>Frequency</cx:v>
            </cx:txData>
          </cx:tx>
          <cx:txPr>
            <a:bodyPr spcFirstLastPara="1" vertOverflow="ellipsis" horzOverflow="overflow" wrap="square" lIns="0" tIns="0" rIns="0" bIns="0" anchor="ctr" anchorCtr="1"/>
            <a:lstStyle/>
            <a:p>
              <a:pPr algn="ctr" rtl="0">
                <a:defRPr/>
              </a:pPr>
              <a:r>
                <a:rPr lang="en-US" sz="900" b="0" i="0" u="none" strike="noStrike" baseline="0">
                  <a:solidFill>
                    <a:sysClr val="windowText" lastClr="000000">
                      <a:lumMod val="65000"/>
                      <a:lumOff val="35000"/>
                    </a:sysClr>
                  </a:solidFill>
                  <a:latin typeface="Calibri" panose="020F0502020204030204"/>
                </a:rPr>
                <a:t>Frequency</a:t>
              </a:r>
            </a:p>
          </cx:txPr>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numDim type="val">
        <cx:f>_xlchart.v1.11</cx:f>
      </cx:numDim>
    </cx:data>
  </cx:chartData>
  <cx:chart>
    <cx:title pos="t" align="ctr" overlay="0">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4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Atmospheric concentration of iron (Fe) in Mayfield</a:t>
            </a:r>
            <a:endParaRPr lang="en-AU">
              <a:effectLst/>
            </a:endParaRPr>
          </a:p>
        </cx:rich>
      </cx:tx>
    </cx:title>
    <cx:plotArea>
      <cx:plotAreaRegion>
        <cx:series layoutId="boxWhisker" uniqueId="{00000000-E9A8-43A5-AC3D-A366A847FAD9}">
          <cx:dataId val="0"/>
          <cx:layoutPr>
            <cx:visibility meanLine="0" meanMarker="1" nonoutliers="0" outliers="1"/>
            <cx:statistics quartileMethod="exclusive"/>
          </cx:layoutPr>
        </cx:series>
      </cx:plotAreaRegion>
      <cx:axis id="0" hidden="1">
        <cx:catScaling gapWidth="1"/>
        <cx:tickLabels/>
      </cx:axis>
      <cx:axis id="1">
        <cx:valScaling/>
        <cx:title>
          <cx:tx>
            <cx:rich>
              <a:bodyPr spcFirstLastPara="1" vertOverflow="ellipsis" horzOverflow="overflow" wrap="square" lIns="0" tIns="0" rIns="0" bIns="0"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Concentration (ng/m</a:t>
                </a:r>
                <a:r>
                  <a:rPr lang="en-AU" sz="900" b="0" i="0" u="none" strike="noStrike" baseline="3000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3</a:t>
                </a:r>
                <a:r>
                  <a:rPr lang="en-AU" sz="900" b="0" i="0" u="none" strike="noStrike" baseline="0">
                    <a:solidFill>
                      <a:sysClr val="windowText" lastClr="000000">
                        <a:lumMod val="65000"/>
                        <a:lumOff val="35000"/>
                      </a:sysClr>
                    </a:solidFill>
                    <a:effectLst/>
                    <a:latin typeface="Calibri" panose="020F0502020204030204"/>
                    <a:ea typeface="Calibri" panose="020F0502020204030204" pitchFamily="34" charset="0"/>
                    <a:cs typeface="Calibri" panose="020F0502020204030204" pitchFamily="34" charset="0"/>
                  </a:rPr>
                  <a:t>)</a:t>
                </a:r>
                <a:endParaRPr lang="en-AU">
                  <a:effectLst/>
                </a:endParaRPr>
              </a:p>
            </cx:rich>
          </cx:tx>
        </cx:title>
        <cx:majorGridlines/>
        <cx:tick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microsoft.com/office/2014/relationships/chartEx" Target="../charts/chartEx2.xml"/><Relationship Id="rId2" Type="http://schemas.microsoft.com/office/2014/relationships/chartEx" Target="../charts/chartEx1.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microsoft.com/office/2014/relationships/chartEx" Target="../charts/chartEx4.xml"/><Relationship Id="rId1" Type="http://schemas.microsoft.com/office/2014/relationships/chartEx" Target="../charts/chartEx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microsoft.com/office/2014/relationships/chartEx" Target="../charts/chartEx6.xml"/><Relationship Id="rId1" Type="http://schemas.microsoft.com/office/2014/relationships/chartEx" Target="../charts/chartEx5.xml"/></Relationships>
</file>

<file path=xl/drawings/drawing1.xml><?xml version="1.0" encoding="utf-8"?>
<xdr:wsDr xmlns:xdr="http://schemas.openxmlformats.org/drawingml/2006/spreadsheetDrawing" xmlns:a="http://schemas.openxmlformats.org/drawingml/2006/main">
  <xdr:absoluteAnchor>
    <xdr:pos x="9208293" y="145256"/>
    <xdr:ext cx="514858" cy="542925"/>
    <xdr:pic>
      <xdr:nvPicPr>
        <xdr:cNvPr id="2" name="Picture 1" descr="NSW government logo">
          <a:extLst>
            <a:ext uri="{FF2B5EF4-FFF2-40B4-BE49-F238E27FC236}">
              <a16:creationId xmlns:a16="http://schemas.microsoft.com/office/drawing/2014/main" id="{5E788036-50F2-4B26-8618-FE6042C0FB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8293" y="145256"/>
          <a:ext cx="514858" cy="542925"/>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twoCellAnchor>
    <xdr:from>
      <xdr:col>12</xdr:col>
      <xdr:colOff>0</xdr:colOff>
      <xdr:row>4</xdr:row>
      <xdr:rowOff>0</xdr:rowOff>
    </xdr:from>
    <xdr:to>
      <xdr:col>23</xdr:col>
      <xdr:colOff>0</xdr:colOff>
      <xdr:row>32</xdr:row>
      <xdr:rowOff>0</xdr:rowOff>
    </xdr:to>
    <xdr:graphicFrame macro="">
      <xdr:nvGraphicFramePr>
        <xdr:cNvPr id="2" name="Chart 1" descr="Line graph showing Atmospheric concentration of salt in Mayfield over time. The x-axis shows dates from February 1998 to August 2019, and the y-axis shows salt concentration from 0 to 4000 ng/m³. Salt concentration fluctuates substantially over time, with frequent peaks and troughs. Most measurements are below 2000 ng/m³, with occasional peaks above 2500 ng/m³.&#10;">
          <a:extLst>
            <a:ext uri="{FF2B5EF4-FFF2-40B4-BE49-F238E27FC236}">
              <a16:creationId xmlns:a16="http://schemas.microsoft.com/office/drawing/2014/main" id="{C53AA2F3-DF53-4B40-A173-C1C5F1C343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34</xdr:row>
      <xdr:rowOff>12698</xdr:rowOff>
    </xdr:from>
    <xdr:to>
      <xdr:col>11</xdr:col>
      <xdr:colOff>0</xdr:colOff>
      <xdr:row>59</xdr:row>
      <xdr:rowOff>4233</xdr:rowOff>
    </xdr:to>
    <mc:AlternateContent xmlns:mc="http://schemas.openxmlformats.org/markup-compatibility/2006">
      <mc:Choice xmlns:cx1="http://schemas.microsoft.com/office/drawing/2015/9/8/chartex" Requires="cx1">
        <xdr:graphicFrame macro="">
          <xdr:nvGraphicFramePr>
            <xdr:cNvPr id="7" name="Chart 2" descr="Box plot of Atmospheric concentration of salt in Mayfield. The y-axis shows salt concentration in ng/m³. The lower quartile is approximately 600 ng/m³, the median is approximately 1070 ng/m³, and the upper quartile is approximately 1620 ng/m³. The mean, shown by a cross, is approximately 1180 ng/m³. The whiskers extend from approximately 0 to 3070 ng/m³. Three high outliers are shown at approximately 3150, 3600 and 3750 ng/m³.&#10;">
              <a:extLst>
                <a:ext uri="{FF2B5EF4-FFF2-40B4-BE49-F238E27FC236}">
                  <a16:creationId xmlns:a16="http://schemas.microsoft.com/office/drawing/2014/main" id="{2503E104-C5DF-4B61-8603-828CF3256BFB}"/>
                </a:ext>
                <a:ext uri="{147F2762-F138-4A5C-976F-8EAC2B608ADB}">
                  <a16:predDERef xmlns:a16="http://schemas.microsoft.com/office/drawing/2014/main" pred="{C53AA2F3-DF53-4B40-A173-C1C5F1C3432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2200275" y="6184898"/>
              <a:ext cx="9096375" cy="451591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522816</xdr:colOff>
      <xdr:row>10</xdr:row>
      <xdr:rowOff>7408</xdr:rowOff>
    </xdr:from>
    <xdr:to>
      <xdr:col>11</xdr:col>
      <xdr:colOff>10583</xdr:colOff>
      <xdr:row>32</xdr:row>
      <xdr:rowOff>7408</xdr:rowOff>
    </xdr:to>
    <mc:AlternateContent xmlns:mc="http://schemas.openxmlformats.org/markup-compatibility/2006">
      <mc:Choice xmlns:cx1="http://schemas.microsoft.com/office/drawing/2015/9/8/chartex" Requires="cx1">
        <xdr:graphicFrame macro="">
          <xdr:nvGraphicFramePr>
            <xdr:cNvPr id="5" name="Chart 4" descr="Histogram of Atmospheric concentration of salt in Mayfield. The x-axis shows salt concentration from 0 to 4000 ng/m³, and the y-axis shows frequency. Concentrations of 0–400 ng/m³ occurred 30 times, 400–800 occurred 67 times, 800–1200 occurred 52 times, 1200–1600 occurred 42 times, 1600–2000 occurred 35 times, 2000–2400 occurred 18 times, 2400–2800 occurred 9 times, 2800–3200 occurred 5 times, and concentrations above 3200 ng/m³ occurred only a few times. The distribution is right-skewed, with most measurements below 2000 ng/m³ and a small number of much higher concentrations.">
              <a:extLst>
                <a:ext uri="{FF2B5EF4-FFF2-40B4-BE49-F238E27FC236}">
                  <a16:creationId xmlns:a16="http://schemas.microsoft.com/office/drawing/2014/main" id="{5D940FD8-6A8C-464C-A3DA-12E63AA59579}"/>
                </a:ext>
                <a:ext uri="{147F2762-F138-4A5C-976F-8EAC2B608ADB}">
                  <a16:predDERef xmlns:a16="http://schemas.microsoft.com/office/drawing/2014/main" pred="{2503E104-C5DF-4B61-8603-828CF3256BF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2199216" y="1845733"/>
              <a:ext cx="9108017" cy="398145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2</xdr:col>
      <xdr:colOff>522816</xdr:colOff>
      <xdr:row>10</xdr:row>
      <xdr:rowOff>7408</xdr:rowOff>
    </xdr:from>
    <xdr:to>
      <xdr:col>11</xdr:col>
      <xdr:colOff>10583</xdr:colOff>
      <xdr:row>32</xdr:row>
      <xdr:rowOff>7408</xdr:rowOff>
    </xdr:to>
    <mc:AlternateContent xmlns:mc="http://schemas.openxmlformats.org/markup-compatibility/2006">
      <mc:Choice xmlns:cx1="http://schemas.microsoft.com/office/drawing/2015/9/8/chartex" Requires="cx1">
        <xdr:graphicFrame macro="">
          <xdr:nvGraphicFramePr>
            <xdr:cNvPr id="4" name="Chart 3" descr="Histogram of Atmospheric concentration of manganese (Mn) in Mayfield. The x-axis shows manganese concentration from approximately 1 to 550 ng/m³, and the y-axis shows frequency. Approximately 173 measurements are between 1–56 ng/m³, with substantially fewer measurements in each higher concentration range. The distribution is strongly right-skewed, with most manganese concentrations at the lower end of the range and a small number of measurements extending to approximately 550 ng/m³.&#10;">
              <a:extLst>
                <a:ext uri="{FF2B5EF4-FFF2-40B4-BE49-F238E27FC236}">
                  <a16:creationId xmlns:a16="http://schemas.microsoft.com/office/drawing/2014/main" id="{402B811A-C484-4085-8BDA-EDF91222B0B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199216" y="1845733"/>
              <a:ext cx="8746067" cy="398145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525992</xdr:colOff>
      <xdr:row>34</xdr:row>
      <xdr:rowOff>7408</xdr:rowOff>
    </xdr:from>
    <xdr:to>
      <xdr:col>11</xdr:col>
      <xdr:colOff>28575</xdr:colOff>
      <xdr:row>67</xdr:row>
      <xdr:rowOff>66675</xdr:rowOff>
    </xdr:to>
    <mc:AlternateContent xmlns:mc="http://schemas.openxmlformats.org/markup-compatibility/2006">
      <mc:Choice xmlns:cx1="http://schemas.microsoft.com/office/drawing/2015/9/8/chartex" Requires="cx1">
        <xdr:graphicFrame macro="">
          <xdr:nvGraphicFramePr>
            <xdr:cNvPr id="11" name="Chart 5" descr="Box plot of Atmospheric concentration of manganese (Mn) in Mayfield. The y-axis shows manganese concentration in ng/m³. The lower quartile is approximately 3 ng/m³, the median is approximately 6 ng/m³, and the upper quartile is approximately 102 ng/m³. The mean, shown by a cross, is approximately 65 ng/m³. The upper whisker extends to approximately 235 ng/m³, with numerous high outliers ranging from approximately 275 to 505 ng/m³.&#10;">
              <a:extLst>
                <a:ext uri="{FF2B5EF4-FFF2-40B4-BE49-F238E27FC236}">
                  <a16:creationId xmlns:a16="http://schemas.microsoft.com/office/drawing/2014/main" id="{1063D917-9C62-4033-BB6E-4387E87176E5}"/>
                </a:ext>
                <a:ext uri="{147F2762-F138-4A5C-976F-8EAC2B608ADB}">
                  <a16:predDERef xmlns:a16="http://schemas.microsoft.com/office/drawing/2014/main" pred="{402B811A-C484-4085-8BDA-EDF91222B0B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2202392" y="6179608"/>
              <a:ext cx="8760883" cy="6031442"/>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0</xdr:colOff>
      <xdr:row>4</xdr:row>
      <xdr:rowOff>7408</xdr:rowOff>
    </xdr:from>
    <xdr:to>
      <xdr:col>23</xdr:col>
      <xdr:colOff>0</xdr:colOff>
      <xdr:row>32</xdr:row>
      <xdr:rowOff>0</xdr:rowOff>
    </xdr:to>
    <xdr:graphicFrame macro="">
      <xdr:nvGraphicFramePr>
        <xdr:cNvPr id="8" name="Chart 7" descr="Line graph showing Atmospheric concentration of manganese (Mn) in Mayfield over time. The x-axis shows dates from February 1998 to August 2019, and the y-axis shows manganese concentration from 0 to 600 ng/m³. Concentrations fluctuate substantially between 1998 and 2007, with several peaks above 300 ng/m³ and a maximum of approximately 505 ng/m³ in 2006. From 2008 onwards, manganese concentrations remain consistently low, generally close to 0 ng/m³, with only occasional small increases.&#10;">
          <a:extLst>
            <a:ext uri="{FF2B5EF4-FFF2-40B4-BE49-F238E27FC236}">
              <a16:creationId xmlns:a16="http://schemas.microsoft.com/office/drawing/2014/main" id="{5E7D1170-C5AC-466C-ACC7-D98EC3F0DFCE}"/>
            </a:ext>
            <a:ext uri="{147F2762-F138-4A5C-976F-8EAC2B608ADB}">
              <a16:predDERef xmlns:a16="http://schemas.microsoft.com/office/drawing/2014/main" pred="{1063D917-9C62-4033-BB6E-4387E8717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522816</xdr:colOff>
      <xdr:row>10</xdr:row>
      <xdr:rowOff>7408</xdr:rowOff>
    </xdr:from>
    <xdr:to>
      <xdr:col>11</xdr:col>
      <xdr:colOff>10583</xdr:colOff>
      <xdr:row>32</xdr:row>
      <xdr:rowOff>7408</xdr:rowOff>
    </xdr:to>
    <mc:AlternateContent xmlns:mc="http://schemas.openxmlformats.org/markup-compatibility/2006">
      <mc:Choice xmlns:cx1="http://schemas.microsoft.com/office/drawing/2015/9/8/chartex" Requires="cx1">
        <xdr:graphicFrame macro="">
          <xdr:nvGraphicFramePr>
            <xdr:cNvPr id="2" name="Chart 1" descr="Histogram of Atmospheric concentration of iron (Fe) in Mayfield. The x-axis shows iron concentration from approximately 18 to 1720 ng/m³, and the y-axis shows frequency. Most measurements are at the lower end of the range, with approximately 150 measurements between 18–100 ng/m³ and 75 between 100–181 ng/m³. Frequencies decrease substantially as concentration increases, with only a small number of measurements above 260 ng/m³ and an isolated measurement near 1720 ng/m³. The distribution is strongly right-skewed.&#10;">
              <a:extLst>
                <a:ext uri="{FF2B5EF4-FFF2-40B4-BE49-F238E27FC236}">
                  <a16:creationId xmlns:a16="http://schemas.microsoft.com/office/drawing/2014/main" id="{9CC54EC5-0D5B-46BA-ACEB-237BBE01508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2199216" y="1845733"/>
              <a:ext cx="8803217" cy="3981450"/>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xdr:col>
      <xdr:colOff>522817</xdr:colOff>
      <xdr:row>34</xdr:row>
      <xdr:rowOff>10583</xdr:rowOff>
    </xdr:from>
    <xdr:to>
      <xdr:col>11</xdr:col>
      <xdr:colOff>0</xdr:colOff>
      <xdr:row>59</xdr:row>
      <xdr:rowOff>179916</xdr:rowOff>
    </xdr:to>
    <mc:AlternateContent xmlns:mc="http://schemas.openxmlformats.org/markup-compatibility/2006">
      <mc:Choice xmlns:cx1="http://schemas.microsoft.com/office/drawing/2015/9/8/chartex" Requires="cx1">
        <xdr:graphicFrame macro="">
          <xdr:nvGraphicFramePr>
            <xdr:cNvPr id="3" name="Chart 2" descr="Box plot of Atmospheric concentration of iron (Fe) in Mayfield. The y-axis shows iron concentration in ng/m³. The lower quartile is approximately 60 ng/m³, the median is approximately 90 ng/m³, and the upper quartile is approximately 130 ng/m³. The mean, shown by a cross, is approximately 120 ng/m³. The whiskers extend from approximately 20 to 220 ng/m³. Numerous high outliers occur between approximately 250 and 710 ng/m³, with one extreme outlier at approximately 1710 ng/m³.&#10;">
              <a:extLst>
                <a:ext uri="{FF2B5EF4-FFF2-40B4-BE49-F238E27FC236}">
                  <a16:creationId xmlns:a16="http://schemas.microsoft.com/office/drawing/2014/main" id="{60AF4377-3CCE-497A-AA7C-A5E46A0081E7}"/>
                </a:ext>
                <a:ext uri="{147F2762-F138-4A5C-976F-8EAC2B608ADB}">
                  <a16:predDERef xmlns:a16="http://schemas.microsoft.com/office/drawing/2014/main" pred="{9CC54EC5-0D5B-46BA-ACEB-237BBE01508B}"/>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2199217" y="6182783"/>
              <a:ext cx="8792633" cy="4693708"/>
            </a:xfrm>
            <a:prstGeom prst="rect">
              <a:avLst/>
            </a:prstGeom>
            <a:solidFill>
              <a:prstClr val="white"/>
            </a:solidFill>
            <a:ln w="1">
              <a:solidFill>
                <a:prstClr val="green"/>
              </a:solidFill>
            </a:ln>
          </xdr:spPr>
          <xdr:txBody>
            <a:bodyPr vertOverflow="clip" horzOverflow="clip"/>
            <a:lstStyle/>
            <a:p>
              <a:r>
                <a:rPr lang="en-AU"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12</xdr:col>
      <xdr:colOff>0</xdr:colOff>
      <xdr:row>4</xdr:row>
      <xdr:rowOff>7408</xdr:rowOff>
    </xdr:from>
    <xdr:to>
      <xdr:col>23</xdr:col>
      <xdr:colOff>0</xdr:colOff>
      <xdr:row>32</xdr:row>
      <xdr:rowOff>0</xdr:rowOff>
    </xdr:to>
    <xdr:graphicFrame macro="">
      <xdr:nvGraphicFramePr>
        <xdr:cNvPr id="43" name="Chart 3" descr="Line graph showing Atmospheric concentration of iron (Fe) in Mayfield over time. The x-axis shows dates from February 1998 to August 2019, and the y-axis shows iron concentration from 0 to 1800 ng/m³. Concentrations are relatively high and variable during 1998 and 1999, with several peaks between approximately 500 and 720 ng/m³. From 2000 onwards, concentrations are generally below 200 ng/m³, except for a single large peak of approximately 1700 ng/m³ in 2009. After this peak, concentrations return to generally below 200 ng/m³ for the remainder of the period.&#10;">
          <a:extLst>
            <a:ext uri="{FF2B5EF4-FFF2-40B4-BE49-F238E27FC236}">
              <a16:creationId xmlns:a16="http://schemas.microsoft.com/office/drawing/2014/main" id="{647C9657-DB6B-4B67-B738-258C5E6266C4}"/>
            </a:ext>
            <a:ext uri="{147F2762-F138-4A5C-976F-8EAC2B608ADB}">
              <a16:predDERef xmlns:a16="http://schemas.microsoft.com/office/drawing/2014/main" pred="{60AF4377-3CCE-497A-AA7C-A5E46A008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Creative Commons Attribution license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ducation.nsw.gov.au/about-us/copyrigh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curriculum.nsw.edu.au/learning-areas/science/science-7-10-2023/overview" TargetMode="External"/><Relationship Id="rId2" Type="http://schemas.openxmlformats.org/officeDocument/2006/relationships/hyperlink" Target="https://creativecommons.org/licenses/by/4.0/" TargetMode="External"/><Relationship Id="rId1" Type="http://schemas.openxmlformats.org/officeDocument/2006/relationships/hyperlink" Target="https://creativecommons.org/licenses/by/4.0/" TargetMode="External"/><Relationship Id="rId4" Type="http://schemas.openxmlformats.org/officeDocument/2006/relationships/hyperlink" Target="https://www.ansto.gov.au/media/397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391D7-7EB8-42A7-86C6-CE36B773B2ED}">
  <dimension ref="A1:A6"/>
  <sheetViews>
    <sheetView tabSelected="1" zoomScale="90" zoomScaleNormal="90" workbookViewId="0">
      <selection activeCell="A8" sqref="A8"/>
    </sheetView>
  </sheetViews>
  <sheetFormatPr defaultColWidth="8.7109375" defaultRowHeight="15"/>
  <cols>
    <col min="1" max="1" width="148.85546875" style="1" customWidth="1"/>
    <col min="2" max="16384" width="8.7109375" style="1"/>
  </cols>
  <sheetData>
    <row r="1" spans="1:1" ht="75.95" customHeight="1">
      <c r="A1" s="2" t="s">
        <v>0</v>
      </c>
    </row>
    <row r="2" spans="1:1" ht="75.95" customHeight="1">
      <c r="A2" s="3" t="s">
        <v>307</v>
      </c>
    </row>
    <row r="3" spans="1:1" ht="201" customHeight="1">
      <c r="A3" s="36" t="s">
        <v>317</v>
      </c>
    </row>
    <row r="4" spans="1:1" ht="60" customHeight="1">
      <c r="A4" s="32" t="s">
        <v>306</v>
      </c>
    </row>
    <row r="5" spans="1:1" ht="15.75" thickTop="1"/>
    <row r="6" spans="1:1">
      <c r="A6" s="35" t="s">
        <v>316</v>
      </c>
    </row>
  </sheetData>
  <sheetProtection selectLockedCells="1"/>
  <hyperlinks>
    <hyperlink ref="A6" r:id="rId1" display="© NSW Department of Education, 2021" xr:uid="{0FABC474-B648-4D8D-8F8E-0AEDD72BA277}"/>
  </hyperlinks>
  <pageMargins left="0.7" right="0.7" top="0.75" bottom="0.75"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7E349-BDB8-4DC1-BF42-C75E69E69707}">
  <dimension ref="A1:S266"/>
  <sheetViews>
    <sheetView zoomScale="115" zoomScaleNormal="115" workbookViewId="0">
      <pane ySplit="2" topLeftCell="A275" activePane="bottomLeft" state="frozen"/>
      <selection pane="bottomLeft" activeCell="A25" sqref="A25"/>
    </sheetView>
  </sheetViews>
  <sheetFormatPr defaultColWidth="8.7109375" defaultRowHeight="15"/>
  <cols>
    <col min="1" max="1" width="16.42578125" style="14" customWidth="1"/>
    <col min="2" max="19" width="12.5703125" style="4" customWidth="1"/>
    <col min="20" max="16384" width="8.7109375" style="4"/>
  </cols>
  <sheetData>
    <row r="1" spans="1:19" s="19" customFormat="1" ht="54.95" customHeight="1">
      <c r="A1" s="37" t="s">
        <v>308</v>
      </c>
      <c r="B1" s="37"/>
      <c r="C1" s="37"/>
      <c r="D1" s="37"/>
      <c r="E1" s="37"/>
      <c r="F1" s="37"/>
      <c r="G1" s="37"/>
      <c r="H1" s="37"/>
      <c r="I1" s="37"/>
      <c r="J1" s="37"/>
      <c r="K1" s="37"/>
      <c r="L1" s="37"/>
      <c r="M1" s="37"/>
      <c r="N1" s="37"/>
      <c r="O1" s="37"/>
      <c r="P1" s="37"/>
      <c r="Q1" s="37"/>
      <c r="R1" s="37"/>
      <c r="S1" s="37"/>
    </row>
    <row r="2" spans="1:19" s="13" customFormat="1" ht="54.95" customHeight="1">
      <c r="A2" s="15" t="s">
        <v>1</v>
      </c>
      <c r="B2" s="23" t="s">
        <v>2</v>
      </c>
      <c r="C2" s="15" t="s">
        <v>3</v>
      </c>
      <c r="D2" s="15" t="s">
        <v>4</v>
      </c>
      <c r="E2" s="15" t="s">
        <v>5</v>
      </c>
      <c r="F2" s="15" t="s">
        <v>6</v>
      </c>
      <c r="G2" s="15" t="s">
        <v>7</v>
      </c>
      <c r="H2" s="15" t="s">
        <v>8</v>
      </c>
      <c r="I2" s="15" t="s">
        <v>9</v>
      </c>
      <c r="J2" s="15" t="s">
        <v>10</v>
      </c>
      <c r="K2" s="15" t="s">
        <v>11</v>
      </c>
      <c r="L2" s="15" t="s">
        <v>12</v>
      </c>
      <c r="M2" s="15" t="s">
        <v>13</v>
      </c>
      <c r="N2" s="15" t="s">
        <v>14</v>
      </c>
      <c r="O2" s="15" t="s">
        <v>15</v>
      </c>
      <c r="P2" s="15" t="s">
        <v>16</v>
      </c>
      <c r="Q2" s="15" t="s">
        <v>17</v>
      </c>
      <c r="R2" s="15" t="s">
        <v>18</v>
      </c>
      <c r="S2" s="15" t="s">
        <v>19</v>
      </c>
    </row>
    <row r="3" spans="1:19" ht="14.25">
      <c r="A3" s="18" t="s">
        <v>20</v>
      </c>
      <c r="B3" s="16">
        <v>3536.1426964285715</v>
      </c>
      <c r="C3" s="16">
        <v>449.54367142857143</v>
      </c>
      <c r="D3" s="16">
        <v>2085.2338571428568</v>
      </c>
      <c r="E3" s="16">
        <v>2274.5542857142859</v>
      </c>
      <c r="F3" s="16">
        <v>1545.1767057142856</v>
      </c>
      <c r="G3" s="16">
        <v>3.6398857142857142</v>
      </c>
      <c r="H3" s="16">
        <v>255.17928571428573</v>
      </c>
      <c r="I3" s="16">
        <v>608.33728571428571</v>
      </c>
      <c r="J3" s="16">
        <v>44.123139999999999</v>
      </c>
      <c r="K3" s="16">
        <v>153.25498571428574</v>
      </c>
      <c r="L3" s="16">
        <v>857.24671428571423</v>
      </c>
      <c r="M3" s="16">
        <v>157.76667142857144</v>
      </c>
      <c r="N3" s="16">
        <v>188.81694285714289</v>
      </c>
      <c r="O3" s="16">
        <v>6.7379671428571433</v>
      </c>
      <c r="P3" s="16">
        <v>108.27887142857142</v>
      </c>
      <c r="Q3" s="16">
        <v>531.28728571428576</v>
      </c>
      <c r="R3" s="16">
        <v>82.424285714285716</v>
      </c>
      <c r="S3" s="16">
        <v>66.567614285714285</v>
      </c>
    </row>
    <row r="4" spans="1:19" ht="14.25">
      <c r="A4" s="18" t="s">
        <v>21</v>
      </c>
      <c r="B4" s="16">
        <v>3378.4194583333333</v>
      </c>
      <c r="C4" s="16">
        <v>808.01722222222224</v>
      </c>
      <c r="D4" s="16">
        <v>2424.6113333333333</v>
      </c>
      <c r="E4" s="16">
        <v>2512.27</v>
      </c>
      <c r="F4" s="16">
        <v>1887.022726666667</v>
      </c>
      <c r="G4" s="16">
        <v>23.844324444444442</v>
      </c>
      <c r="H4" s="16">
        <v>278.20877777777775</v>
      </c>
      <c r="I4" s="16">
        <v>742.92233333333343</v>
      </c>
      <c r="J4" s="16">
        <v>53.879025555555558</v>
      </c>
      <c r="K4" s="16">
        <v>142.75028888888889</v>
      </c>
      <c r="L4" s="16">
        <v>819.010777777778</v>
      </c>
      <c r="M4" s="16">
        <v>220.6871222222222</v>
      </c>
      <c r="N4" s="16">
        <v>189.70488888888889</v>
      </c>
      <c r="O4" s="16">
        <v>7.9590436666666671</v>
      </c>
      <c r="P4" s="16">
        <v>89.521536999999995</v>
      </c>
      <c r="Q4" s="16">
        <v>671.8878111111112</v>
      </c>
      <c r="R4" s="16">
        <v>42.957496666666671</v>
      </c>
      <c r="S4" s="16">
        <v>69.843503333333331</v>
      </c>
    </row>
    <row r="5" spans="1:19" ht="14.25">
      <c r="A5" s="18" t="s">
        <v>22</v>
      </c>
      <c r="B5" s="16">
        <v>2388.5459583333336</v>
      </c>
      <c r="C5" s="16">
        <v>1878.4272222222223</v>
      </c>
      <c r="D5" s="16">
        <v>2328.2668888888888</v>
      </c>
      <c r="E5" s="16">
        <v>2817.413111111111</v>
      </c>
      <c r="F5" s="16">
        <v>621.25041555555561</v>
      </c>
      <c r="G5" s="16">
        <v>1.8439399999999999</v>
      </c>
      <c r="H5" s="16">
        <v>315.5265555555556</v>
      </c>
      <c r="I5" s="16">
        <v>244.58677777777777</v>
      </c>
      <c r="J5" s="16">
        <v>81.542055555555564</v>
      </c>
      <c r="K5" s="16">
        <v>153.54512222222218</v>
      </c>
      <c r="L5" s="16">
        <v>579.04144444444455</v>
      </c>
      <c r="M5" s="16">
        <v>163.08468888888891</v>
      </c>
      <c r="N5" s="16">
        <v>172.6055777777778</v>
      </c>
      <c r="O5" s="16">
        <v>8.6261755555555553</v>
      </c>
      <c r="P5" s="16">
        <v>146.86146888888891</v>
      </c>
      <c r="Q5" s="16">
        <v>606.80293333333327</v>
      </c>
      <c r="R5" s="16">
        <v>61.249093333333334</v>
      </c>
      <c r="S5" s="16">
        <v>76.361116666666661</v>
      </c>
    </row>
    <row r="6" spans="1:19" ht="14.25">
      <c r="A6" s="18" t="s">
        <v>23</v>
      </c>
      <c r="B6" s="16">
        <v>1210.142175</v>
      </c>
      <c r="C6" s="16">
        <v>2161.357</v>
      </c>
      <c r="D6" s="16">
        <v>883.21359999999981</v>
      </c>
      <c r="E6" s="16">
        <v>2483.6280000000002</v>
      </c>
      <c r="F6" s="16">
        <v>340.73388799999998</v>
      </c>
      <c r="G6" s="16">
        <v>14.351398800000002</v>
      </c>
      <c r="H6" s="16">
        <v>269.8288</v>
      </c>
      <c r="I6" s="16">
        <v>134.1472</v>
      </c>
      <c r="J6" s="16">
        <v>47.519114000000002</v>
      </c>
      <c r="K6" s="16">
        <v>73.681299999999993</v>
      </c>
      <c r="L6" s="16">
        <v>293.36780000000005</v>
      </c>
      <c r="M6" s="16">
        <v>59.050839999999994</v>
      </c>
      <c r="N6" s="16">
        <v>55.491520000000001</v>
      </c>
      <c r="O6" s="16">
        <v>8.4111883999999986</v>
      </c>
      <c r="P6" s="16">
        <v>83.081274999999991</v>
      </c>
      <c r="Q6" s="16">
        <v>201.83300200000002</v>
      </c>
      <c r="R6" s="16">
        <v>51.683611999999997</v>
      </c>
      <c r="S6" s="16">
        <v>44.623420000000003</v>
      </c>
    </row>
    <row r="7" spans="1:19" ht="14.25">
      <c r="A7" s="18" t="s">
        <v>24</v>
      </c>
      <c r="B7" s="16">
        <v>1768.0363593750003</v>
      </c>
      <c r="C7" s="16">
        <v>2437.9826250000001</v>
      </c>
      <c r="D7" s="16">
        <v>1022.6521250000001</v>
      </c>
      <c r="E7" s="16">
        <v>2379.8571249999995</v>
      </c>
      <c r="F7" s="16">
        <v>245.463695</v>
      </c>
      <c r="G7" s="16">
        <v>4.8647100000000005</v>
      </c>
      <c r="H7" s="16">
        <v>328.78862500000002</v>
      </c>
      <c r="I7" s="16">
        <v>96.639250000000004</v>
      </c>
      <c r="J7" s="16">
        <v>77.867575000000002</v>
      </c>
      <c r="K7" s="16">
        <v>132.84061250000002</v>
      </c>
      <c r="L7" s="16">
        <v>428.61487499999998</v>
      </c>
      <c r="M7" s="16">
        <v>71.660550000000001</v>
      </c>
      <c r="N7" s="16">
        <v>70.085687500000006</v>
      </c>
      <c r="O7" s="16">
        <v>5.9250674999999999</v>
      </c>
      <c r="P7" s="16">
        <v>209.54823625</v>
      </c>
      <c r="Q7" s="16">
        <v>163.15529999999998</v>
      </c>
      <c r="R7" s="16">
        <v>144.9822025</v>
      </c>
      <c r="S7" s="16">
        <v>45.312061249999999</v>
      </c>
    </row>
    <row r="8" spans="1:19" ht="14.25">
      <c r="A8" s="18" t="s">
        <v>25</v>
      </c>
      <c r="B8" s="16">
        <v>1810.9585083333334</v>
      </c>
      <c r="C8" s="16">
        <v>4350.7966666666662</v>
      </c>
      <c r="D8" s="16">
        <v>1234.8327777777779</v>
      </c>
      <c r="E8" s="16">
        <v>1785.1686666666667</v>
      </c>
      <c r="F8" s="16">
        <v>0</v>
      </c>
      <c r="G8" s="16">
        <v>7.8267955555555568</v>
      </c>
      <c r="H8" s="16">
        <v>505.28244444444437</v>
      </c>
      <c r="I8" s="16">
        <v>0</v>
      </c>
      <c r="J8" s="16">
        <v>67.166188888888883</v>
      </c>
      <c r="K8" s="16">
        <v>100.25704444444446</v>
      </c>
      <c r="L8" s="16">
        <v>439.02024444444436</v>
      </c>
      <c r="M8" s="16">
        <v>124.70028888888889</v>
      </c>
      <c r="N8" s="16">
        <v>84.424533333333329</v>
      </c>
      <c r="O8" s="16">
        <v>6.1272200000000003</v>
      </c>
      <c r="P8" s="16">
        <v>213.87560777777779</v>
      </c>
      <c r="Q8" s="16">
        <v>284.26753333333335</v>
      </c>
      <c r="R8" s="16">
        <v>86.996354444444435</v>
      </c>
      <c r="S8" s="16">
        <v>81.500465555555536</v>
      </c>
    </row>
    <row r="9" spans="1:19" ht="14.25">
      <c r="A9" s="18" t="s">
        <v>26</v>
      </c>
      <c r="B9" s="16">
        <v>2305.6334583333332</v>
      </c>
      <c r="C9" s="16">
        <v>1985.3382666666666</v>
      </c>
      <c r="D9" s="16">
        <v>1248.9368888888889</v>
      </c>
      <c r="E9" s="16">
        <v>1895.260888888889</v>
      </c>
      <c r="F9" s="16">
        <v>361.99769555555554</v>
      </c>
      <c r="G9" s="16">
        <v>8.2430199999999996</v>
      </c>
      <c r="H9" s="16">
        <v>320.22055555555551</v>
      </c>
      <c r="I9" s="16">
        <v>142.51877777777776</v>
      </c>
      <c r="J9" s="16">
        <v>56.597078888888888</v>
      </c>
      <c r="K9" s="16">
        <v>102.51805555555555</v>
      </c>
      <c r="L9" s="16">
        <v>558.94144444444441</v>
      </c>
      <c r="M9" s="16">
        <v>101.9635777777778</v>
      </c>
      <c r="N9" s="16">
        <v>85.074055555555546</v>
      </c>
      <c r="O9" s="16">
        <v>7.6481661111111112</v>
      </c>
      <c r="P9" s="16">
        <v>284.66332166666666</v>
      </c>
      <c r="Q9" s="16">
        <v>295.72124444444449</v>
      </c>
      <c r="R9" s="16">
        <v>171.20568444444447</v>
      </c>
      <c r="S9" s="16">
        <v>85.587043333333327</v>
      </c>
    </row>
    <row r="10" spans="1:19" ht="14.25">
      <c r="A10" s="18" t="s">
        <v>27</v>
      </c>
      <c r="B10" s="16">
        <v>2392.8162499999999</v>
      </c>
      <c r="C10" s="16">
        <v>1402.0687777777778</v>
      </c>
      <c r="D10" s="16">
        <v>1482.5765555555554</v>
      </c>
      <c r="E10" s="16">
        <v>1568.8737777777778</v>
      </c>
      <c r="F10" s="16">
        <v>526.4691866666667</v>
      </c>
      <c r="G10" s="16">
        <v>2.1616955555555553</v>
      </c>
      <c r="H10" s="16">
        <v>272.47988888888887</v>
      </c>
      <c r="I10" s="16">
        <v>207.27133333333333</v>
      </c>
      <c r="J10" s="16">
        <v>60.622099999999996</v>
      </c>
      <c r="K10" s="16">
        <v>110.01722222222222</v>
      </c>
      <c r="L10" s="16">
        <v>580.0766666666666</v>
      </c>
      <c r="M10" s="16">
        <v>99.707722222222216</v>
      </c>
      <c r="N10" s="16">
        <v>112.09173333333332</v>
      </c>
      <c r="O10" s="16">
        <v>4.9673922222222222</v>
      </c>
      <c r="P10" s="16">
        <v>152.98209999999997</v>
      </c>
      <c r="Q10" s="16">
        <v>364.84231111111109</v>
      </c>
      <c r="R10" s="16">
        <v>180.33483666666666</v>
      </c>
      <c r="S10" s="16">
        <v>63.095244444444447</v>
      </c>
    </row>
    <row r="11" spans="1:19" ht="14.25">
      <c r="A11" s="18" t="s">
        <v>28</v>
      </c>
      <c r="B11" s="16">
        <v>2180.9550468750003</v>
      </c>
      <c r="C11" s="16">
        <v>976.64070000000004</v>
      </c>
      <c r="D11" s="16">
        <v>1162.778</v>
      </c>
      <c r="E11" s="16">
        <v>1173.7956250000002</v>
      </c>
      <c r="F11" s="16">
        <v>685.12245499999995</v>
      </c>
      <c r="G11" s="16">
        <v>0</v>
      </c>
      <c r="H11" s="16">
        <v>220.96449999999999</v>
      </c>
      <c r="I11" s="16">
        <v>269.73325</v>
      </c>
      <c r="J11" s="16">
        <v>44.025411250000005</v>
      </c>
      <c r="K11" s="16">
        <v>91.697962500000003</v>
      </c>
      <c r="L11" s="16">
        <v>528.71637499999997</v>
      </c>
      <c r="M11" s="16">
        <v>84.724400000000003</v>
      </c>
      <c r="N11" s="16">
        <v>88.925300000000007</v>
      </c>
      <c r="O11" s="16">
        <v>4.096867875</v>
      </c>
      <c r="P11" s="16">
        <v>63.808858749999992</v>
      </c>
      <c r="Q11" s="16">
        <v>282.93298749999997</v>
      </c>
      <c r="R11" s="16">
        <v>252.11373624999996</v>
      </c>
      <c r="S11" s="16">
        <v>68.007612500000008</v>
      </c>
    </row>
    <row r="12" spans="1:19" ht="14.25">
      <c r="A12" s="18" t="s">
        <v>29</v>
      </c>
      <c r="B12" s="16">
        <v>1709.1698250000002</v>
      </c>
      <c r="C12" s="16">
        <v>616.47379999999998</v>
      </c>
      <c r="D12" s="16">
        <v>726.99659999999994</v>
      </c>
      <c r="E12" s="16">
        <v>981.23119999999983</v>
      </c>
      <c r="F12" s="16">
        <v>1366.9279240000001</v>
      </c>
      <c r="G12" s="16">
        <v>15.723859199999998</v>
      </c>
      <c r="H12" s="16">
        <v>159.20859999999999</v>
      </c>
      <c r="I12" s="16">
        <v>538.16059999999993</v>
      </c>
      <c r="J12" s="16">
        <v>22.048467600000002</v>
      </c>
      <c r="K12" s="16">
        <v>55.955219999999997</v>
      </c>
      <c r="L12" s="16">
        <v>414.3442</v>
      </c>
      <c r="M12" s="16">
        <v>77.50012000000001</v>
      </c>
      <c r="N12" s="16">
        <v>61.533759999999994</v>
      </c>
      <c r="O12" s="16">
        <v>2.5541684</v>
      </c>
      <c r="P12" s="16">
        <v>103.74330300000001</v>
      </c>
      <c r="Q12" s="16">
        <v>179.30016799999999</v>
      </c>
      <c r="R12" s="16">
        <v>91.097656000000015</v>
      </c>
      <c r="S12" s="16">
        <v>40.329452000000003</v>
      </c>
    </row>
    <row r="13" spans="1:19" ht="14.25">
      <c r="A13" s="18" t="s">
        <v>30</v>
      </c>
      <c r="B13" s="16">
        <v>2821.9019583333334</v>
      </c>
      <c r="C13" s="16">
        <v>494.72244444444448</v>
      </c>
      <c r="D13" s="16">
        <v>1706.3605555555557</v>
      </c>
      <c r="E13" s="16">
        <v>1246.1115555555555</v>
      </c>
      <c r="F13" s="16">
        <v>1225.5079488888889</v>
      </c>
      <c r="G13" s="16">
        <v>1.3889688888888903</v>
      </c>
      <c r="H13" s="16">
        <v>210.4616666666667</v>
      </c>
      <c r="I13" s="16">
        <v>482.4834444444445</v>
      </c>
      <c r="J13" s="16">
        <v>34.807153333333332</v>
      </c>
      <c r="K13" s="16">
        <v>110.49617777777779</v>
      </c>
      <c r="L13" s="16">
        <v>684.09744444444436</v>
      </c>
      <c r="M13" s="16">
        <v>115.08461111111112</v>
      </c>
      <c r="N13" s="16">
        <v>81.396866666666668</v>
      </c>
      <c r="O13" s="16">
        <v>4.6630399999999996</v>
      </c>
      <c r="P13" s="16">
        <v>29.344813333333335</v>
      </c>
      <c r="Q13" s="16">
        <v>501.20886666666672</v>
      </c>
      <c r="R13" s="16">
        <v>70.477629999999991</v>
      </c>
      <c r="S13" s="16">
        <v>49.038111111111114</v>
      </c>
    </row>
    <row r="14" spans="1:19" ht="14.25">
      <c r="A14" s="18" t="s">
        <v>31</v>
      </c>
      <c r="B14" s="16">
        <v>3255.2675833333333</v>
      </c>
      <c r="C14" s="16">
        <v>112.41787444444444</v>
      </c>
      <c r="D14" s="16">
        <v>2049.7978888888883</v>
      </c>
      <c r="E14" s="16">
        <v>1106.2544444444445</v>
      </c>
      <c r="F14" s="16">
        <v>1348.2071644444445</v>
      </c>
      <c r="G14" s="16">
        <v>14.18842711111111</v>
      </c>
      <c r="H14" s="16">
        <v>200.30666666666667</v>
      </c>
      <c r="I14" s="20">
        <v>530.79022222222227</v>
      </c>
      <c r="J14" s="16">
        <v>31.281505555555555</v>
      </c>
      <c r="K14" s="16">
        <v>110.99872222222223</v>
      </c>
      <c r="L14" s="16">
        <v>789.15577777777753</v>
      </c>
      <c r="M14" s="16">
        <v>238.74306666666664</v>
      </c>
      <c r="N14" s="16">
        <v>140.52895555555557</v>
      </c>
      <c r="O14" s="16">
        <v>3.4860384444444441</v>
      </c>
      <c r="P14" s="16">
        <v>32.651912222222229</v>
      </c>
      <c r="Q14" s="16">
        <v>606.92917333333344</v>
      </c>
      <c r="R14" s="16">
        <v>55.577124444444451</v>
      </c>
      <c r="S14" s="16">
        <v>58.193656666666669</v>
      </c>
    </row>
    <row r="15" spans="1:19" ht="14.25">
      <c r="A15" s="18" t="s">
        <v>32</v>
      </c>
      <c r="B15" s="16">
        <v>3681.6429375000002</v>
      </c>
      <c r="C15" s="16">
        <v>177.07572499999998</v>
      </c>
      <c r="D15" s="16">
        <v>2245.1867500000003</v>
      </c>
      <c r="E15" s="16">
        <v>1355.1295</v>
      </c>
      <c r="F15" s="16">
        <v>1558.8189550000002</v>
      </c>
      <c r="G15" s="16">
        <v>1.5422325000000003</v>
      </c>
      <c r="H15" s="16">
        <v>222.75975</v>
      </c>
      <c r="I15" s="16">
        <v>613.70825000000002</v>
      </c>
      <c r="J15" s="16">
        <v>18.563118750000001</v>
      </c>
      <c r="K15" s="16">
        <v>93.278712499999997</v>
      </c>
      <c r="L15" s="16">
        <v>892.51949999999999</v>
      </c>
      <c r="M15" s="16">
        <v>147.87696250000002</v>
      </c>
      <c r="N15" s="16">
        <v>135.546075</v>
      </c>
      <c r="O15" s="16">
        <v>3.2777712500000002</v>
      </c>
      <c r="P15" s="16">
        <v>56.852611250000002</v>
      </c>
      <c r="Q15" s="16">
        <v>720.98485000000016</v>
      </c>
      <c r="R15" s="16">
        <v>91.250180000000015</v>
      </c>
      <c r="S15" s="16">
        <v>39.74293875</v>
      </c>
    </row>
    <row r="16" spans="1:19" ht="14.25">
      <c r="A16" s="18" t="s">
        <v>33</v>
      </c>
      <c r="B16" s="16">
        <v>3404.5838750000007</v>
      </c>
      <c r="C16" s="16">
        <v>691.1032444444445</v>
      </c>
      <c r="D16" s="16">
        <v>1540.280777777778</v>
      </c>
      <c r="E16" s="16">
        <v>1526.3142222222223</v>
      </c>
      <c r="F16" s="16">
        <v>908.13946444444434</v>
      </c>
      <c r="G16" s="16">
        <v>0</v>
      </c>
      <c r="H16" s="16">
        <v>269.16599999999994</v>
      </c>
      <c r="I16" s="16">
        <v>357.53522222222222</v>
      </c>
      <c r="J16" s="16">
        <v>43.8714311111111</v>
      </c>
      <c r="K16" s="16">
        <v>120.90044444444445</v>
      </c>
      <c r="L16" s="16">
        <v>825.35366666666664</v>
      </c>
      <c r="M16" s="16">
        <v>108.45752222222222</v>
      </c>
      <c r="N16" s="16">
        <v>99.254299999999986</v>
      </c>
      <c r="O16" s="16">
        <v>5.8419144444444449</v>
      </c>
      <c r="P16" s="16">
        <v>105.37739999999999</v>
      </c>
      <c r="Q16" s="16">
        <v>400.66298888888895</v>
      </c>
      <c r="R16" s="16">
        <v>78.142922222222225</v>
      </c>
      <c r="S16" s="16">
        <v>41.709222222222223</v>
      </c>
    </row>
    <row r="17" spans="1:19" ht="14.25">
      <c r="A17" s="18" t="s">
        <v>34</v>
      </c>
      <c r="B17" s="16">
        <v>2009.0645953125002</v>
      </c>
      <c r="C17" s="16">
        <v>1238.0466250000002</v>
      </c>
      <c r="D17" s="16">
        <v>1094.7918749999999</v>
      </c>
      <c r="E17" s="16">
        <v>1458.297875</v>
      </c>
      <c r="F17" s="16">
        <v>759.59144500000002</v>
      </c>
      <c r="G17" s="16">
        <v>9.7225999999999999</v>
      </c>
      <c r="H17" s="16">
        <v>234.311125</v>
      </c>
      <c r="I17" s="16">
        <v>299.05174999999997</v>
      </c>
      <c r="J17" s="16">
        <v>38.935557500000002</v>
      </c>
      <c r="K17" s="16">
        <v>86.423437500000006</v>
      </c>
      <c r="L17" s="16">
        <v>487.04596249999997</v>
      </c>
      <c r="M17" s="16">
        <v>81.732150000000004</v>
      </c>
      <c r="N17" s="16">
        <v>63.483232499999993</v>
      </c>
      <c r="O17" s="16">
        <v>3.7754438749999997</v>
      </c>
      <c r="P17" s="16">
        <v>62.276894499999997</v>
      </c>
      <c r="Q17" s="16">
        <v>282.28806249999997</v>
      </c>
      <c r="R17" s="16">
        <v>82.636756249999991</v>
      </c>
      <c r="S17" s="16">
        <v>46.408977500000006</v>
      </c>
    </row>
    <row r="18" spans="1:19" ht="14.25">
      <c r="A18" s="18" t="s">
        <v>35</v>
      </c>
      <c r="B18" s="16">
        <v>2344.5072749999999</v>
      </c>
      <c r="C18" s="16">
        <v>2602.1187999999997</v>
      </c>
      <c r="D18" s="16">
        <v>2235.9038</v>
      </c>
      <c r="E18" s="16">
        <v>1724.7698</v>
      </c>
      <c r="F18" s="16">
        <v>562.323488</v>
      </c>
      <c r="G18" s="16">
        <v>4.9746559999999995</v>
      </c>
      <c r="H18" s="16">
        <v>378.64780000000002</v>
      </c>
      <c r="I18" s="16">
        <v>221.38719999999998</v>
      </c>
      <c r="J18" s="16">
        <v>30.879961999999999</v>
      </c>
      <c r="K18" s="16">
        <v>100.7636</v>
      </c>
      <c r="L18" s="16">
        <v>568.36539999999991</v>
      </c>
      <c r="M18" s="16">
        <v>74.092219999999998</v>
      </c>
      <c r="N18" s="16">
        <v>123.00458399999999</v>
      </c>
      <c r="O18" s="16">
        <v>4.1859589999999995</v>
      </c>
      <c r="P18" s="16">
        <v>77.334788000000003</v>
      </c>
      <c r="Q18" s="16">
        <v>705.97023999999999</v>
      </c>
      <c r="R18" s="16">
        <v>79.085880000000003</v>
      </c>
      <c r="S18" s="16">
        <v>48.6006</v>
      </c>
    </row>
    <row r="19" spans="1:19" ht="14.25">
      <c r="A19" s="18" t="s">
        <v>36</v>
      </c>
      <c r="B19" s="16">
        <v>1710.8540166666669</v>
      </c>
      <c r="C19" s="16">
        <v>2306.5221111111109</v>
      </c>
      <c r="D19" s="16">
        <v>1359.3215555555555</v>
      </c>
      <c r="E19" s="16">
        <v>2436.7516666666666</v>
      </c>
      <c r="F19" s="16">
        <v>599.07960222222221</v>
      </c>
      <c r="G19" s="16">
        <v>16.401367111111114</v>
      </c>
      <c r="H19" s="16">
        <v>313.37188888888892</v>
      </c>
      <c r="I19" s="16">
        <v>235.8581111111111</v>
      </c>
      <c r="J19" s="16">
        <v>73.653674444444448</v>
      </c>
      <c r="K19" s="16">
        <v>93.122266666666661</v>
      </c>
      <c r="L19" s="16">
        <v>414.75248888888888</v>
      </c>
      <c r="M19" s="16">
        <v>88.044086666666672</v>
      </c>
      <c r="N19" s="16">
        <v>98.590478888888896</v>
      </c>
      <c r="O19" s="16">
        <v>4.2500929999999997</v>
      </c>
      <c r="P19" s="16">
        <v>193.12196633333329</v>
      </c>
      <c r="Q19" s="16">
        <v>329.11599555555557</v>
      </c>
      <c r="R19" s="16">
        <v>123.49472755555556</v>
      </c>
      <c r="S19" s="16">
        <v>52.570347777777776</v>
      </c>
    </row>
    <row r="20" spans="1:19" ht="14.25">
      <c r="A20" s="18" t="s">
        <v>37</v>
      </c>
      <c r="B20" s="16">
        <v>1490.5776874999999</v>
      </c>
      <c r="C20" s="16">
        <v>2059.7649999999999</v>
      </c>
      <c r="D20" s="16">
        <v>607.30233333333342</v>
      </c>
      <c r="E20" s="16">
        <v>1550.2478333333331</v>
      </c>
      <c r="F20" s="16">
        <v>655.54775333333339</v>
      </c>
      <c r="G20" s="16">
        <v>18.828995666666668</v>
      </c>
      <c r="H20" s="16">
        <v>277.58933333333334</v>
      </c>
      <c r="I20" s="16">
        <v>258.08966666666669</v>
      </c>
      <c r="J20" s="16">
        <v>46.434233333333331</v>
      </c>
      <c r="K20" s="16">
        <v>57.851183333333331</v>
      </c>
      <c r="L20" s="16">
        <v>361.35216666666673</v>
      </c>
      <c r="M20" s="16">
        <v>60.919016666666664</v>
      </c>
      <c r="N20" s="16">
        <v>52.085849999999994</v>
      </c>
      <c r="O20" s="16">
        <v>3.3308780000000002</v>
      </c>
      <c r="P20" s="16">
        <v>163.90248</v>
      </c>
      <c r="Q20" s="16">
        <v>111.46080166666667</v>
      </c>
      <c r="R20" s="16">
        <v>67.803928333333332</v>
      </c>
      <c r="S20" s="16">
        <v>49.747413333333327</v>
      </c>
    </row>
    <row r="21" spans="1:19" ht="14.25">
      <c r="A21" s="18" t="s">
        <v>38</v>
      </c>
      <c r="B21" s="16">
        <v>2827.0119166666668</v>
      </c>
      <c r="C21" s="16">
        <v>1940.0948888888893</v>
      </c>
      <c r="D21" s="16">
        <v>2165.6757777777775</v>
      </c>
      <c r="E21" s="16">
        <v>1968.8325555555557</v>
      </c>
      <c r="F21" s="16">
        <v>858.16044888888882</v>
      </c>
      <c r="G21" s="16">
        <v>9.2642755555555549</v>
      </c>
      <c r="H21" s="16">
        <v>347.7063333333333</v>
      </c>
      <c r="I21" s="16">
        <v>337.85844444444444</v>
      </c>
      <c r="J21" s="16">
        <v>66.403792222222208</v>
      </c>
      <c r="K21" s="16">
        <v>130.33408888888891</v>
      </c>
      <c r="L21" s="16">
        <v>685.3362222222222</v>
      </c>
      <c r="M21" s="16">
        <v>143.35067777777778</v>
      </c>
      <c r="N21" s="16">
        <v>130.7304</v>
      </c>
      <c r="O21" s="16">
        <v>8.1394392222222223</v>
      </c>
      <c r="P21" s="16">
        <v>225.03326555555557</v>
      </c>
      <c r="Q21" s="16">
        <v>605.85646666666662</v>
      </c>
      <c r="R21" s="16">
        <v>93.072193333333331</v>
      </c>
      <c r="S21" s="16">
        <v>58.029692222222224</v>
      </c>
    </row>
    <row r="22" spans="1:19" ht="14.25">
      <c r="A22" s="18" t="s">
        <v>39</v>
      </c>
      <c r="B22" s="16">
        <v>2758.5245416666667</v>
      </c>
      <c r="C22" s="16">
        <v>1889.0843333333332</v>
      </c>
      <c r="D22" s="16">
        <v>1360.8658888888885</v>
      </c>
      <c r="E22" s="16">
        <v>1822.8832222222222</v>
      </c>
      <c r="F22" s="16">
        <v>816.89222222222224</v>
      </c>
      <c r="G22" s="16">
        <v>24.656735555555557</v>
      </c>
      <c r="H22" s="16">
        <v>338.91833333333335</v>
      </c>
      <c r="I22" s="16">
        <v>321.61111111111109</v>
      </c>
      <c r="J22" s="16">
        <v>56.039577777777772</v>
      </c>
      <c r="K22" s="16">
        <v>127.7430777777778</v>
      </c>
      <c r="L22" s="16">
        <v>668.73322222222225</v>
      </c>
      <c r="M22" s="16">
        <v>101.41921111111111</v>
      </c>
      <c r="N22" s="16">
        <v>125.22925555555555</v>
      </c>
      <c r="O22" s="16">
        <v>12.253579999999999</v>
      </c>
      <c r="P22" s="16">
        <v>68.338505555555571</v>
      </c>
      <c r="Q22" s="16">
        <v>285.7861111111111</v>
      </c>
      <c r="R22" s="16">
        <v>107.17705333333333</v>
      </c>
      <c r="S22" s="16">
        <v>33.759492222222221</v>
      </c>
    </row>
    <row r="23" spans="1:19" ht="14.25">
      <c r="A23" s="18" t="s">
        <v>40</v>
      </c>
      <c r="B23" s="16">
        <v>2214.1977916666669</v>
      </c>
      <c r="C23" s="16">
        <v>1051.1039666666666</v>
      </c>
      <c r="D23" s="16">
        <v>1173.5935555555557</v>
      </c>
      <c r="E23" s="16">
        <v>1113.2931111111111</v>
      </c>
      <c r="F23" s="16">
        <v>1110.618668888889</v>
      </c>
      <c r="G23" s="16">
        <v>35.206695333333329</v>
      </c>
      <c r="H23" s="16">
        <v>228.65511111111113</v>
      </c>
      <c r="I23" s="16">
        <v>437.25144444444442</v>
      </c>
      <c r="J23" s="16">
        <v>32.423291111111112</v>
      </c>
      <c r="K23" s="16">
        <v>70.022811111111096</v>
      </c>
      <c r="L23" s="16">
        <v>536.77522222222217</v>
      </c>
      <c r="M23" s="16">
        <v>73.471555555555554</v>
      </c>
      <c r="N23" s="16">
        <v>62.315377777777776</v>
      </c>
      <c r="O23" s="16">
        <v>5.3933534444444442</v>
      </c>
      <c r="P23" s="16">
        <v>103.26458444444444</v>
      </c>
      <c r="Q23" s="16">
        <v>337.13527444444446</v>
      </c>
      <c r="R23" s="16">
        <v>30.860536999999997</v>
      </c>
      <c r="S23" s="16">
        <v>21.848373333333331</v>
      </c>
    </row>
    <row r="24" spans="1:19" ht="14.25">
      <c r="A24" s="18" t="s">
        <v>41</v>
      </c>
      <c r="B24" s="16">
        <v>1229.8701937500002</v>
      </c>
      <c r="C24" s="16">
        <v>252.107</v>
      </c>
      <c r="D24" s="16">
        <v>352.54900000000004</v>
      </c>
      <c r="E24" s="16">
        <v>763.13666666666666</v>
      </c>
      <c r="F24" s="16">
        <v>697.37816666666674</v>
      </c>
      <c r="G24" s="16">
        <v>11.484072666666668</v>
      </c>
      <c r="H24" s="16">
        <v>94.131666666666661</v>
      </c>
      <c r="I24" s="16">
        <v>274.55833333333334</v>
      </c>
      <c r="J24" s="16">
        <v>25.315160000000002</v>
      </c>
      <c r="K24" s="16">
        <v>54.416766666666661</v>
      </c>
      <c r="L24" s="16">
        <v>298.15034999999995</v>
      </c>
      <c r="M24" s="16">
        <v>28.160466666666665</v>
      </c>
      <c r="N24" s="16">
        <v>42.846416666666663</v>
      </c>
      <c r="O24" s="16">
        <v>3.7152983333333331</v>
      </c>
      <c r="P24" s="16">
        <v>61.150945</v>
      </c>
      <c r="Q24" s="16">
        <v>34.839056666666671</v>
      </c>
      <c r="R24" s="16">
        <v>21.444312833333331</v>
      </c>
      <c r="S24" s="16">
        <v>11.578161666666666</v>
      </c>
    </row>
    <row r="25" spans="1:19" ht="14.25">
      <c r="A25" s="18" t="s">
        <v>42</v>
      </c>
      <c r="B25" s="16">
        <v>1604.6208749999998</v>
      </c>
      <c r="C25" s="16">
        <v>170.97205555555556</v>
      </c>
      <c r="D25" s="16">
        <v>450.48522222222226</v>
      </c>
      <c r="E25" s="16">
        <v>918.52411111111121</v>
      </c>
      <c r="F25" s="16">
        <v>1313.9583688888888</v>
      </c>
      <c r="G25" s="16">
        <v>15.038248888888891</v>
      </c>
      <c r="H25" s="16">
        <v>107.60655555555556</v>
      </c>
      <c r="I25" s="16">
        <v>517.30644444444454</v>
      </c>
      <c r="J25" s="16">
        <v>19.502042222222219</v>
      </c>
      <c r="K25" s="16">
        <v>76.519044444444432</v>
      </c>
      <c r="L25" s="16">
        <v>388.99900000000002</v>
      </c>
      <c r="M25" s="16">
        <v>35.962666666666671</v>
      </c>
      <c r="N25" s="16">
        <v>55.501877777777779</v>
      </c>
      <c r="O25" s="16">
        <v>3.363776333333333</v>
      </c>
      <c r="P25" s="16">
        <v>23.902819333333337</v>
      </c>
      <c r="Q25" s="16">
        <v>49.609222222222215</v>
      </c>
      <c r="R25" s="16">
        <v>14.111461111111112</v>
      </c>
      <c r="S25" s="16">
        <v>11.226829333333335</v>
      </c>
    </row>
    <row r="26" spans="1:19" ht="14.25">
      <c r="A26" s="18" t="s">
        <v>43</v>
      </c>
      <c r="B26" s="16">
        <v>1803.5100416666667</v>
      </c>
      <c r="C26" s="16">
        <v>95.35477777777777</v>
      </c>
      <c r="D26" s="16">
        <v>265.2902444444444</v>
      </c>
      <c r="E26" s="16">
        <v>784.69577777777783</v>
      </c>
      <c r="F26" s="16">
        <v>1460.2234222222223</v>
      </c>
      <c r="G26" s="16">
        <v>14.970162444444444</v>
      </c>
      <c r="H26" s="16">
        <v>110.28822222222223</v>
      </c>
      <c r="I26" s="16">
        <v>574.89111111111106</v>
      </c>
      <c r="J26" s="16">
        <v>14.57171777777778</v>
      </c>
      <c r="K26" s="16">
        <v>39.467444444444446</v>
      </c>
      <c r="L26" s="16">
        <v>437.21455555555559</v>
      </c>
      <c r="M26" s="16">
        <v>29.839133333333336</v>
      </c>
      <c r="N26" s="16">
        <v>32.374444444444443</v>
      </c>
      <c r="O26" s="16">
        <v>3.8676707777777772</v>
      </c>
      <c r="P26" s="16">
        <v>32.539311111111111</v>
      </c>
      <c r="Q26" s="16">
        <v>30.861469999999997</v>
      </c>
      <c r="R26" s="16">
        <v>14.061895555555559</v>
      </c>
      <c r="S26" s="16">
        <v>8.6202933333333327</v>
      </c>
    </row>
    <row r="27" spans="1:19" ht="14.25">
      <c r="A27" s="18" t="s">
        <v>44</v>
      </c>
      <c r="B27" s="16">
        <v>1518.6584531250001</v>
      </c>
      <c r="C27" s="16">
        <v>384.65287500000005</v>
      </c>
      <c r="D27" s="16">
        <v>492.8918625</v>
      </c>
      <c r="E27" s="16">
        <v>820.53224999999998</v>
      </c>
      <c r="F27" s="16">
        <v>1861.5694924999998</v>
      </c>
      <c r="G27" s="16">
        <v>12.687243250000002</v>
      </c>
      <c r="H27" s="16">
        <v>120.12674999999999</v>
      </c>
      <c r="I27" s="16">
        <v>732.90137500000003</v>
      </c>
      <c r="J27" s="16">
        <v>11.888751662499999</v>
      </c>
      <c r="K27" s="16">
        <v>92.890109999999993</v>
      </c>
      <c r="L27" s="16">
        <v>368.15962500000001</v>
      </c>
      <c r="M27" s="16">
        <v>35.590262499999994</v>
      </c>
      <c r="N27" s="16">
        <v>56.224812499999999</v>
      </c>
      <c r="O27" s="16">
        <v>2.41022325</v>
      </c>
      <c r="P27" s="16">
        <v>15.781363749999999</v>
      </c>
      <c r="Q27" s="16">
        <v>57.486723750000003</v>
      </c>
      <c r="R27" s="16">
        <v>13.628718499999998</v>
      </c>
      <c r="S27" s="16">
        <v>10.423018749999999</v>
      </c>
    </row>
    <row r="28" spans="1:19" ht="14.25">
      <c r="A28" s="18" t="s">
        <v>45</v>
      </c>
      <c r="B28" s="16">
        <v>2844.1370833333331</v>
      </c>
      <c r="C28" s="16">
        <v>737.35355555555554</v>
      </c>
      <c r="D28" s="16">
        <v>262.68411111111106</v>
      </c>
      <c r="E28" s="16">
        <v>827.23800000000006</v>
      </c>
      <c r="F28" s="16">
        <v>1989.3920644444443</v>
      </c>
      <c r="G28" s="16">
        <v>25.434820444444441</v>
      </c>
      <c r="H28" s="16">
        <v>235.39844444444441</v>
      </c>
      <c r="I28" s="16">
        <v>783.22522222222221</v>
      </c>
      <c r="J28" s="16">
        <v>10.423721111111112</v>
      </c>
      <c r="K28" s="16">
        <v>38.797598888888892</v>
      </c>
      <c r="L28" s="16">
        <v>689.48777777777775</v>
      </c>
      <c r="M28" s="16">
        <v>43.669788888888888</v>
      </c>
      <c r="N28" s="16">
        <v>36.538388888888882</v>
      </c>
      <c r="O28" s="16">
        <v>2.6881133333333338</v>
      </c>
      <c r="P28" s="16">
        <v>22.736491888888892</v>
      </c>
      <c r="Q28" s="16">
        <v>32.385784444444447</v>
      </c>
      <c r="R28" s="16">
        <v>30.849468888888889</v>
      </c>
      <c r="S28" s="16">
        <v>19.638994444444442</v>
      </c>
    </row>
    <row r="29" spans="1:19" ht="14.25">
      <c r="A29" s="18" t="s">
        <v>46</v>
      </c>
      <c r="B29" s="16">
        <v>1789.5492083333329</v>
      </c>
      <c r="C29" s="16">
        <v>1633.5622222222221</v>
      </c>
      <c r="D29" s="16">
        <v>419.33066666666662</v>
      </c>
      <c r="E29" s="16">
        <v>1213.7947777777781</v>
      </c>
      <c r="F29" s="16">
        <v>666.54877555555561</v>
      </c>
      <c r="G29" s="16">
        <v>17.641926666666667</v>
      </c>
      <c r="H29" s="16">
        <v>256.96311111111112</v>
      </c>
      <c r="I29" s="16">
        <v>262.42077777777774</v>
      </c>
      <c r="J29" s="16">
        <v>27.048694444444447</v>
      </c>
      <c r="K29" s="16">
        <v>52.270122222222213</v>
      </c>
      <c r="L29" s="16">
        <v>433.83011111111114</v>
      </c>
      <c r="M29" s="16">
        <v>53.787066666666668</v>
      </c>
      <c r="N29" s="16">
        <v>32.537099999999995</v>
      </c>
      <c r="O29" s="16">
        <v>2.8421162222222218</v>
      </c>
      <c r="P29" s="16">
        <v>81.472685555555543</v>
      </c>
      <c r="Q29" s="16">
        <v>70.711511111111108</v>
      </c>
      <c r="R29" s="16">
        <v>120.13491666666667</v>
      </c>
      <c r="S29" s="16">
        <v>37.726608888888876</v>
      </c>
    </row>
    <row r="30" spans="1:19" ht="14.25">
      <c r="A30" s="18" t="s">
        <v>47</v>
      </c>
      <c r="B30" s="16">
        <v>1600.7392499999999</v>
      </c>
      <c r="C30" s="16">
        <v>980.0623333333333</v>
      </c>
      <c r="D30" s="16">
        <v>662.47644444444438</v>
      </c>
      <c r="E30" s="16">
        <v>1606.8048888888889</v>
      </c>
      <c r="F30" s="16">
        <v>604.80222222222221</v>
      </c>
      <c r="G30" s="16">
        <v>12.123037777777778</v>
      </c>
      <c r="H30" s="16">
        <v>185.19122222222222</v>
      </c>
      <c r="I30" s="16">
        <v>238.11111111111106</v>
      </c>
      <c r="J30" s="16">
        <v>54.372722222222222</v>
      </c>
      <c r="K30" s="16">
        <v>84.700999999999993</v>
      </c>
      <c r="L30" s="16">
        <v>388.05799999999999</v>
      </c>
      <c r="M30" s="16">
        <v>52.639388888888888</v>
      </c>
      <c r="N30" s="16">
        <v>49.326877777777774</v>
      </c>
      <c r="O30" s="16">
        <v>4.8163818888888885</v>
      </c>
      <c r="P30" s="16">
        <v>233.8272622222222</v>
      </c>
      <c r="Q30" s="16">
        <v>100.08427777777779</v>
      </c>
      <c r="R30" s="16">
        <v>119.05426666666666</v>
      </c>
      <c r="S30" s="16">
        <v>32.642556666666664</v>
      </c>
    </row>
    <row r="31" spans="1:19" ht="14.25">
      <c r="A31" s="18" t="s">
        <v>48</v>
      </c>
      <c r="B31" s="16">
        <v>1634.5771406250001</v>
      </c>
      <c r="C31" s="16">
        <v>3571.4195</v>
      </c>
      <c r="D31" s="16">
        <v>681.2115</v>
      </c>
      <c r="E31" s="16">
        <v>1971.4782500000003</v>
      </c>
      <c r="F31" s="16">
        <v>207.45386500000001</v>
      </c>
      <c r="G31" s="16">
        <v>39.915210000000002</v>
      </c>
      <c r="H31" s="16">
        <v>423.739375</v>
      </c>
      <c r="I31" s="16">
        <v>81.674750000000003</v>
      </c>
      <c r="J31" s="16">
        <v>65.725211250000001</v>
      </c>
      <c r="K31" s="16">
        <v>84.305475000000001</v>
      </c>
      <c r="L31" s="16">
        <v>396.26112499999999</v>
      </c>
      <c r="M31" s="16">
        <v>86.170737500000001</v>
      </c>
      <c r="N31" s="16">
        <v>31.503875000000001</v>
      </c>
      <c r="O31" s="16">
        <v>4.64929375</v>
      </c>
      <c r="P31" s="16">
        <v>190.27404874999999</v>
      </c>
      <c r="Q31" s="16">
        <v>110.051525</v>
      </c>
      <c r="R31" s="16">
        <v>95.581774999999993</v>
      </c>
      <c r="S31" s="16">
        <v>71.876550000000009</v>
      </c>
    </row>
    <row r="32" spans="1:19" ht="14.25">
      <c r="A32" s="18" t="s">
        <v>49</v>
      </c>
      <c r="B32" s="16">
        <v>1807.009875</v>
      </c>
      <c r="C32" s="16">
        <v>2924.9850000000006</v>
      </c>
      <c r="D32" s="16">
        <v>678.91600000000005</v>
      </c>
      <c r="E32" s="16">
        <v>2356.7199999999998</v>
      </c>
      <c r="F32" s="16">
        <v>149.78718666666666</v>
      </c>
      <c r="G32" s="16">
        <v>20.356620000000003</v>
      </c>
      <c r="H32" s="16">
        <v>375.42333333333335</v>
      </c>
      <c r="I32" s="16">
        <v>58.971333333333327</v>
      </c>
      <c r="J32" s="16">
        <v>60.408149999999999</v>
      </c>
      <c r="K32" s="16">
        <v>93.009066666666669</v>
      </c>
      <c r="L32" s="16">
        <v>438.06299999999993</v>
      </c>
      <c r="M32" s="16">
        <v>74.969933333333344</v>
      </c>
      <c r="N32" s="16">
        <v>30.216566666666665</v>
      </c>
      <c r="O32" s="16">
        <v>5.2345366666666662</v>
      </c>
      <c r="P32" s="16">
        <v>173.85400000000001</v>
      </c>
      <c r="Q32" s="16">
        <v>105.37905000000001</v>
      </c>
      <c r="R32" s="16">
        <v>52.365166666666674</v>
      </c>
      <c r="S32" s="16">
        <v>59.594500000000004</v>
      </c>
    </row>
    <row r="33" spans="1:19" ht="14.25">
      <c r="A33" s="18" t="s">
        <v>50</v>
      </c>
      <c r="B33" s="16">
        <v>1217.4183214285713</v>
      </c>
      <c r="C33" s="16">
        <v>2658.1179999999999</v>
      </c>
      <c r="D33" s="16">
        <v>476.97871428571426</v>
      </c>
      <c r="E33" s="16">
        <v>1629.6174285714285</v>
      </c>
      <c r="F33" s="16">
        <v>0</v>
      </c>
      <c r="G33" s="16">
        <v>31.346120000000006</v>
      </c>
      <c r="H33" s="16">
        <v>315.42999999999995</v>
      </c>
      <c r="I33" s="16">
        <v>0</v>
      </c>
      <c r="J33" s="16">
        <v>45.237057142857147</v>
      </c>
      <c r="K33" s="16">
        <v>62.796057142857144</v>
      </c>
      <c r="L33" s="16">
        <v>295.13171428571428</v>
      </c>
      <c r="M33" s="16">
        <v>69.762600000000006</v>
      </c>
      <c r="N33" s="16">
        <v>24.007742857142858</v>
      </c>
      <c r="O33" s="16">
        <v>3.1158971428571425</v>
      </c>
      <c r="P33" s="16">
        <v>91.33932714285713</v>
      </c>
      <c r="Q33" s="16">
        <v>72.693228571428577</v>
      </c>
      <c r="R33" s="16">
        <v>29.180774285714286</v>
      </c>
      <c r="S33" s="16">
        <v>25.398742857142857</v>
      </c>
    </row>
    <row r="34" spans="1:19" ht="14.25">
      <c r="A34" s="18" t="s">
        <v>51</v>
      </c>
      <c r="B34" s="16">
        <v>2928.4261875000002</v>
      </c>
      <c r="C34" s="16">
        <v>3531.4479999999999</v>
      </c>
      <c r="D34" s="16">
        <v>957.57574999999997</v>
      </c>
      <c r="E34" s="16">
        <v>2094.5292499999996</v>
      </c>
      <c r="F34" s="16">
        <v>747.88331500000004</v>
      </c>
      <c r="G34" s="16">
        <v>76.488187499999995</v>
      </c>
      <c r="H34" s="16">
        <v>498.52087499999999</v>
      </c>
      <c r="I34" s="16">
        <v>294.44225</v>
      </c>
      <c r="J34" s="16">
        <v>77.675775000000002</v>
      </c>
      <c r="K34" s="16">
        <v>149.09722500000001</v>
      </c>
      <c r="L34" s="16">
        <v>709.92150000000004</v>
      </c>
      <c r="M34" s="16">
        <v>147.314075</v>
      </c>
      <c r="N34" s="16">
        <v>65.560599999999994</v>
      </c>
      <c r="O34" s="16">
        <v>7.2857378750000006</v>
      </c>
      <c r="P34" s="16">
        <v>273.87502499999999</v>
      </c>
      <c r="Q34" s="16">
        <v>121.669375</v>
      </c>
      <c r="R34" s="16">
        <v>44.130399999999995</v>
      </c>
      <c r="S34" s="16">
        <v>30.355137499999998</v>
      </c>
    </row>
    <row r="35" spans="1:19" ht="14.25">
      <c r="A35" s="18" t="s">
        <v>52</v>
      </c>
      <c r="B35" s="16">
        <v>1526.5016249999999</v>
      </c>
      <c r="C35" s="16">
        <v>1727.3422222222225</v>
      </c>
      <c r="D35" s="16">
        <v>518.50711111111104</v>
      </c>
      <c r="E35" s="16">
        <v>971.26444444444451</v>
      </c>
      <c r="F35" s="16">
        <v>838.61035111111107</v>
      </c>
      <c r="G35" s="16">
        <v>32.29062688888888</v>
      </c>
      <c r="H35" s="16">
        <v>249.54633333333334</v>
      </c>
      <c r="I35" s="16">
        <v>330.16155555555559</v>
      </c>
      <c r="J35" s="16">
        <v>31.868164444444446</v>
      </c>
      <c r="K35" s="16">
        <v>99.682388888888894</v>
      </c>
      <c r="L35" s="16">
        <v>370.06100000000004</v>
      </c>
      <c r="M35" s="16">
        <v>57.483177777777769</v>
      </c>
      <c r="N35" s="16">
        <v>43.755311111111105</v>
      </c>
      <c r="O35" s="16">
        <v>3.417567111111111</v>
      </c>
      <c r="P35" s="16">
        <v>103.89588422222222</v>
      </c>
      <c r="Q35" s="16">
        <v>50.511492222222223</v>
      </c>
      <c r="R35" s="16">
        <v>27.59707777777778</v>
      </c>
      <c r="S35" s="16">
        <v>23.531438888888889</v>
      </c>
    </row>
    <row r="36" spans="1:19" ht="14.25">
      <c r="A36" s="18" t="s">
        <v>53</v>
      </c>
      <c r="B36" s="16">
        <v>1994.6758333333335</v>
      </c>
      <c r="C36" s="16">
        <v>336.98115666666666</v>
      </c>
      <c r="D36" s="16">
        <v>285.85535555555555</v>
      </c>
      <c r="E36" s="16">
        <v>927.53422222222207</v>
      </c>
      <c r="F36" s="16">
        <v>1223.9207311111111</v>
      </c>
      <c r="G36" s="16">
        <v>25.076662444444445</v>
      </c>
      <c r="H36" s="16">
        <v>148.56333333333333</v>
      </c>
      <c r="I36" s="16">
        <v>481.85855555555554</v>
      </c>
      <c r="J36" s="16">
        <v>17.111628888888887</v>
      </c>
      <c r="K36" s="16">
        <v>45.057177777777781</v>
      </c>
      <c r="L36" s="16">
        <v>483.5577777777778</v>
      </c>
      <c r="M36" s="16">
        <v>42.719877777777782</v>
      </c>
      <c r="N36" s="16">
        <v>35.52762222222222</v>
      </c>
      <c r="O36" s="16">
        <v>1.7664933333333335</v>
      </c>
      <c r="P36" s="16">
        <v>19.923846555555556</v>
      </c>
      <c r="Q36" s="16">
        <v>30.859758888888891</v>
      </c>
      <c r="R36" s="16">
        <v>12.299084444444446</v>
      </c>
      <c r="S36" s="16">
        <v>10.581885555555555</v>
      </c>
    </row>
    <row r="37" spans="1:19" ht="14.25">
      <c r="A37" s="18" t="s">
        <v>54</v>
      </c>
      <c r="B37" s="16">
        <v>2649.8953593749998</v>
      </c>
      <c r="C37" s="16">
        <v>932.07537500000012</v>
      </c>
      <c r="D37" s="16">
        <v>417.70352499999996</v>
      </c>
      <c r="E37" s="16">
        <v>943.40250000000003</v>
      </c>
      <c r="F37" s="16">
        <v>1198.4958250000002</v>
      </c>
      <c r="G37" s="16">
        <v>27.224855999999999</v>
      </c>
      <c r="H37" s="16">
        <v>226.87237500000001</v>
      </c>
      <c r="I37" s="16">
        <v>471.84875000000005</v>
      </c>
      <c r="J37" s="16">
        <v>20.367564999999999</v>
      </c>
      <c r="K37" s="16">
        <v>76.593112500000004</v>
      </c>
      <c r="L37" s="16">
        <v>642.39887500000009</v>
      </c>
      <c r="M37" s="16">
        <v>50.116875</v>
      </c>
      <c r="N37" s="16">
        <v>51.192187500000003</v>
      </c>
      <c r="O37" s="16">
        <v>3.3006764999999998</v>
      </c>
      <c r="P37" s="16">
        <v>71.118898749999985</v>
      </c>
      <c r="Q37" s="16">
        <v>38.153364999999994</v>
      </c>
      <c r="R37" s="16">
        <v>21.163677</v>
      </c>
      <c r="S37" s="16">
        <v>24.959725875</v>
      </c>
    </row>
    <row r="38" spans="1:19" ht="14.25">
      <c r="A38" s="18" t="s">
        <v>55</v>
      </c>
      <c r="B38" s="16">
        <v>1886.8707916666665</v>
      </c>
      <c r="C38" s="16">
        <v>235.7401111111111</v>
      </c>
      <c r="D38" s="16">
        <v>292.91711111111113</v>
      </c>
      <c r="E38" s="16">
        <v>780.82377777777788</v>
      </c>
      <c r="F38" s="16">
        <v>1618.0779311111112</v>
      </c>
      <c r="G38" s="16">
        <v>42.494070444444453</v>
      </c>
      <c r="H38" s="16">
        <v>127.57899999999998</v>
      </c>
      <c r="I38" s="16">
        <v>637.03855555555549</v>
      </c>
      <c r="J38" s="16">
        <v>9.2527877777777761</v>
      </c>
      <c r="K38" s="16">
        <v>58.174411111111112</v>
      </c>
      <c r="L38" s="16">
        <v>457.42322222222225</v>
      </c>
      <c r="M38" s="16">
        <v>55.346277777777779</v>
      </c>
      <c r="N38" s="16">
        <v>44.553811111111109</v>
      </c>
      <c r="O38" s="16">
        <v>1.6737105555555556</v>
      </c>
      <c r="P38" s="16">
        <v>3.1763311111111108</v>
      </c>
      <c r="Q38" s="16">
        <v>21.420345555555556</v>
      </c>
      <c r="R38" s="16">
        <v>6.0923033333333336</v>
      </c>
      <c r="S38" s="16">
        <v>2.7058011111111111</v>
      </c>
    </row>
    <row r="39" spans="1:19" ht="14.25">
      <c r="A39" s="18" t="s">
        <v>56</v>
      </c>
      <c r="B39" s="16">
        <v>1836.3680892857142</v>
      </c>
      <c r="C39" s="16">
        <v>282.01280000000003</v>
      </c>
      <c r="D39" s="16">
        <v>239.75262857142857</v>
      </c>
      <c r="E39" s="16">
        <v>796.28528571428581</v>
      </c>
      <c r="F39" s="16">
        <v>1910.0092428571429</v>
      </c>
      <c r="G39" s="16">
        <v>23.416662285714288</v>
      </c>
      <c r="H39" s="16">
        <v>130.79942857142856</v>
      </c>
      <c r="I39" s="16">
        <v>751.9721428571429</v>
      </c>
      <c r="J39" s="16">
        <v>8.5881428571428557</v>
      </c>
      <c r="K39" s="16">
        <v>38.590242857142862</v>
      </c>
      <c r="L39" s="16">
        <v>445.18014285714287</v>
      </c>
      <c r="M39" s="16">
        <v>36.09298571428571</v>
      </c>
      <c r="N39" s="16">
        <v>37.473114285714288</v>
      </c>
      <c r="O39" s="16">
        <v>4.9438984285714289</v>
      </c>
      <c r="P39" s="16">
        <v>4.3368871428571429</v>
      </c>
      <c r="Q39" s="16">
        <v>22.354019999999998</v>
      </c>
      <c r="R39" s="16">
        <v>8.6763361428571422</v>
      </c>
      <c r="S39" s="16">
        <v>2.8481100000000006</v>
      </c>
    </row>
    <row r="40" spans="1:19" ht="14.25">
      <c r="A40" s="18" t="s">
        <v>57</v>
      </c>
      <c r="B40" s="16">
        <v>1830.8187857142859</v>
      </c>
      <c r="C40" s="16">
        <v>1144.0062857142857</v>
      </c>
      <c r="D40" s="16">
        <v>442.4922285714286</v>
      </c>
      <c r="E40" s="16">
        <v>1096.440142857143</v>
      </c>
      <c r="F40" s="16">
        <v>1092.6626428571431</v>
      </c>
      <c r="G40" s="16">
        <v>21.28852085714286</v>
      </c>
      <c r="H40" s="16">
        <v>208.95814285714286</v>
      </c>
      <c r="I40" s="16">
        <v>430.18214285714288</v>
      </c>
      <c r="J40" s="16">
        <v>37.808743857142858</v>
      </c>
      <c r="K40" s="16">
        <v>64.906128571428582</v>
      </c>
      <c r="L40" s="16">
        <v>443.83485714285717</v>
      </c>
      <c r="M40" s="16">
        <v>47.910328571428572</v>
      </c>
      <c r="N40" s="16">
        <v>33.392457142857147</v>
      </c>
      <c r="O40" s="16">
        <v>3.7230298571428571</v>
      </c>
      <c r="P40" s="16">
        <v>60.032099285714288</v>
      </c>
      <c r="Q40" s="16">
        <v>56.216798571428569</v>
      </c>
      <c r="R40" s="16">
        <v>33.542417999999998</v>
      </c>
      <c r="S40" s="16">
        <v>11.638337000000002</v>
      </c>
    </row>
    <row r="41" spans="1:19" ht="14.25">
      <c r="A41" s="18" t="s">
        <v>58</v>
      </c>
      <c r="B41" s="16">
        <v>2297.4719166666669</v>
      </c>
      <c r="C41" s="16">
        <v>1565.6173333333334</v>
      </c>
      <c r="D41" s="16">
        <v>491.14522222222217</v>
      </c>
      <c r="E41" s="16">
        <v>1362.1641111111112</v>
      </c>
      <c r="F41" s="16">
        <v>393.65992444444441</v>
      </c>
      <c r="G41" s="16">
        <v>16.137733333333333</v>
      </c>
      <c r="H41" s="16">
        <v>281.56933333333336</v>
      </c>
      <c r="I41" s="16">
        <v>154.98422222222223</v>
      </c>
      <c r="J41" s="16">
        <v>39.978944444444451</v>
      </c>
      <c r="K41" s="16">
        <v>76.126744444444455</v>
      </c>
      <c r="L41" s="16">
        <v>556.96288888888887</v>
      </c>
      <c r="M41" s="16">
        <v>49.352144444444448</v>
      </c>
      <c r="N41" s="16">
        <v>34.485111111111102</v>
      </c>
      <c r="O41" s="16">
        <v>4.5107781111111116</v>
      </c>
      <c r="P41" s="16">
        <v>164.43184888888888</v>
      </c>
      <c r="Q41" s="16">
        <v>61.43566666666667</v>
      </c>
      <c r="R41" s="16">
        <v>28.509329999999995</v>
      </c>
      <c r="S41" s="16">
        <v>16.45945444444444</v>
      </c>
    </row>
    <row r="42" spans="1:19" ht="14.25">
      <c r="A42" s="18" t="s">
        <v>59</v>
      </c>
      <c r="B42" s="16">
        <v>1660.5577083333335</v>
      </c>
      <c r="C42" s="16">
        <v>1912.2623333333333</v>
      </c>
      <c r="D42" s="16">
        <v>562.28888888888878</v>
      </c>
      <c r="E42" s="16">
        <v>1607.9485555555557</v>
      </c>
      <c r="F42" s="16">
        <v>559.37545111111115</v>
      </c>
      <c r="G42" s="16">
        <v>24.375497777777777</v>
      </c>
      <c r="H42" s="16">
        <v>274.48188888888888</v>
      </c>
      <c r="I42" s="16">
        <v>220.22655555555559</v>
      </c>
      <c r="J42" s="16">
        <v>45.06725333333334</v>
      </c>
      <c r="K42" s="16">
        <v>65.856822222222206</v>
      </c>
      <c r="L42" s="16">
        <v>402.55944444444441</v>
      </c>
      <c r="M42" s="16">
        <v>70.996977777777772</v>
      </c>
      <c r="N42" s="16">
        <v>27.07471111111111</v>
      </c>
      <c r="O42" s="16">
        <v>5.002129</v>
      </c>
      <c r="P42" s="16">
        <v>187.76832666666667</v>
      </c>
      <c r="Q42" s="16">
        <v>101.37252222222223</v>
      </c>
      <c r="R42" s="16">
        <v>32.672705555555552</v>
      </c>
      <c r="S42" s="16">
        <v>16.544982222222224</v>
      </c>
    </row>
    <row r="43" spans="1:19" ht="14.25">
      <c r="A43" s="18" t="s">
        <v>60</v>
      </c>
      <c r="B43" s="16">
        <v>1908.2703750000001</v>
      </c>
      <c r="C43" s="16">
        <v>2859.0708750000003</v>
      </c>
      <c r="D43" s="16">
        <v>794.55349999999999</v>
      </c>
      <c r="E43" s="16">
        <v>1796.0363750000001</v>
      </c>
      <c r="F43" s="16">
        <v>173.79092750000001</v>
      </c>
      <c r="G43" s="16">
        <v>22.3942975</v>
      </c>
      <c r="H43" s="16">
        <v>375.568375</v>
      </c>
      <c r="I43" s="16">
        <v>68.421625000000006</v>
      </c>
      <c r="J43" s="16">
        <v>71.929562500000003</v>
      </c>
      <c r="K43" s="16">
        <v>101.9931625</v>
      </c>
      <c r="L43" s="16">
        <v>462.61100000000005</v>
      </c>
      <c r="M43" s="16">
        <v>74.2194875</v>
      </c>
      <c r="N43" s="16">
        <v>34.458408750000004</v>
      </c>
      <c r="O43" s="16">
        <v>6.9934200000000004</v>
      </c>
      <c r="P43" s="16">
        <v>295.35599999999999</v>
      </c>
      <c r="Q43" s="16">
        <v>129.17827499999999</v>
      </c>
      <c r="R43" s="16">
        <v>51.122408750000005</v>
      </c>
      <c r="S43" s="16">
        <v>35.556992500000007</v>
      </c>
    </row>
    <row r="44" spans="1:19" ht="14.25">
      <c r="A44" s="18" t="s">
        <v>61</v>
      </c>
      <c r="B44" s="16">
        <v>2198.1737249999996</v>
      </c>
      <c r="C44" s="16">
        <v>4607.1379999999999</v>
      </c>
      <c r="D44" s="16">
        <v>804.60239999999999</v>
      </c>
      <c r="E44" s="16">
        <v>1881.2532000000003</v>
      </c>
      <c r="F44" s="16">
        <v>713.548992</v>
      </c>
      <c r="G44" s="16">
        <v>33.455475999999997</v>
      </c>
      <c r="H44" s="16">
        <v>552.05340000000001</v>
      </c>
      <c r="I44" s="16">
        <v>280.9248</v>
      </c>
      <c r="J44" s="16">
        <v>50.597144</v>
      </c>
      <c r="K44" s="16">
        <v>108.10257999999999</v>
      </c>
      <c r="L44" s="16">
        <v>532.89059999999995</v>
      </c>
      <c r="M44" s="16">
        <v>82.499359999999996</v>
      </c>
      <c r="N44" s="16">
        <v>45.197068000000002</v>
      </c>
      <c r="O44" s="16">
        <v>6.7080641999999999</v>
      </c>
      <c r="P44" s="16">
        <v>287.55506800000001</v>
      </c>
      <c r="Q44" s="16">
        <v>139.43354000000002</v>
      </c>
      <c r="R44" s="16">
        <v>80.318141999999995</v>
      </c>
      <c r="S44" s="16">
        <v>50.179449999999996</v>
      </c>
    </row>
    <row r="45" spans="1:19" ht="14.25">
      <c r="A45" s="18" t="s">
        <v>62</v>
      </c>
      <c r="B45" s="16">
        <v>1779.1962833333334</v>
      </c>
      <c r="C45" s="16">
        <v>2899.3622222222225</v>
      </c>
      <c r="D45" s="16">
        <v>741.16144444444444</v>
      </c>
      <c r="E45" s="16">
        <v>1030.7618888888887</v>
      </c>
      <c r="F45" s="16">
        <v>410.22411111111109</v>
      </c>
      <c r="G45" s="16">
        <v>44.537511111111108</v>
      </c>
      <c r="H45" s="16">
        <v>371.40822222222221</v>
      </c>
      <c r="I45" s="16">
        <v>161.50555555555559</v>
      </c>
      <c r="J45" s="16">
        <v>64.473836666666671</v>
      </c>
      <c r="K45" s="16">
        <v>103.41832222222223</v>
      </c>
      <c r="L45" s="16">
        <v>431.3203111111111</v>
      </c>
      <c r="M45" s="16">
        <v>90.530222222222221</v>
      </c>
      <c r="N45" s="16">
        <v>33.049520000000001</v>
      </c>
      <c r="O45" s="16">
        <v>5.939335777777778</v>
      </c>
      <c r="P45" s="16">
        <v>287.21210333333335</v>
      </c>
      <c r="Q45" s="16">
        <v>114.22105555555555</v>
      </c>
      <c r="R45" s="16">
        <v>28.423424444444443</v>
      </c>
      <c r="S45" s="16">
        <v>18.636135555555558</v>
      </c>
    </row>
    <row r="46" spans="1:19" ht="14.25">
      <c r="A46" s="18" t="s">
        <v>63</v>
      </c>
      <c r="B46" s="16">
        <v>1487.5321607142857</v>
      </c>
      <c r="C46" s="16">
        <v>1756.2465714285713</v>
      </c>
      <c r="D46" s="16">
        <v>566.9508571428571</v>
      </c>
      <c r="E46" s="16">
        <v>1057.1204285714286</v>
      </c>
      <c r="F46" s="16">
        <v>346.57247714285717</v>
      </c>
      <c r="G46" s="16">
        <v>48.250431428571439</v>
      </c>
      <c r="H46" s="16">
        <v>249.81228571428574</v>
      </c>
      <c r="I46" s="16">
        <v>136.44585714285714</v>
      </c>
      <c r="J46" s="16">
        <v>53.954602857142845</v>
      </c>
      <c r="K46" s="16">
        <v>110.52437142857143</v>
      </c>
      <c r="L46" s="16">
        <v>360.61385714285717</v>
      </c>
      <c r="M46" s="16">
        <v>78.493328571428577</v>
      </c>
      <c r="N46" s="16">
        <v>26.366999999999997</v>
      </c>
      <c r="O46" s="16">
        <v>4.1689112857142856</v>
      </c>
      <c r="P46" s="16">
        <v>142.77388714285715</v>
      </c>
      <c r="Q46" s="16">
        <v>50.404828571428574</v>
      </c>
      <c r="R46" s="16">
        <v>10.835728571428573</v>
      </c>
      <c r="S46" s="16">
        <v>8.2717999999999989</v>
      </c>
    </row>
    <row r="47" spans="1:19" ht="14.25">
      <c r="A47" s="18" t="s">
        <v>64</v>
      </c>
      <c r="B47" s="16">
        <v>1361.2449583333334</v>
      </c>
      <c r="C47" s="16">
        <v>2239.8538888888888</v>
      </c>
      <c r="D47" s="16">
        <v>741.34100000000001</v>
      </c>
      <c r="E47" s="16">
        <v>1346.4082222222221</v>
      </c>
      <c r="F47" s="16">
        <v>268.73171777777782</v>
      </c>
      <c r="G47" s="16">
        <v>22.172235555555556</v>
      </c>
      <c r="H47" s="16">
        <v>286.1227777777778</v>
      </c>
      <c r="I47" s="16">
        <v>105.79988888888889</v>
      </c>
      <c r="J47" s="16">
        <v>49.04430111111111</v>
      </c>
      <c r="K47" s="16">
        <v>110.19978888888889</v>
      </c>
      <c r="L47" s="16">
        <v>329.99877777777778</v>
      </c>
      <c r="M47" s="16">
        <v>72.586399999999998</v>
      </c>
      <c r="N47" s="16">
        <v>42.309255555555559</v>
      </c>
      <c r="O47" s="16">
        <v>4.648737777777777</v>
      </c>
      <c r="P47" s="16">
        <v>178.35197222222223</v>
      </c>
      <c r="Q47" s="16">
        <v>116.14188888888887</v>
      </c>
      <c r="R47" s="16">
        <v>56.80663333333333</v>
      </c>
      <c r="S47" s="16">
        <v>14.259704444444443</v>
      </c>
    </row>
    <row r="48" spans="1:19" ht="14.25">
      <c r="A48" s="18" t="s">
        <v>65</v>
      </c>
      <c r="B48" s="16">
        <v>1886.1242812500004</v>
      </c>
      <c r="C48" s="16">
        <v>1023.073875</v>
      </c>
      <c r="D48" s="16">
        <v>402.60612499999996</v>
      </c>
      <c r="E48" s="16">
        <v>913.19999999999993</v>
      </c>
      <c r="F48" s="16">
        <v>1102.7356025000001</v>
      </c>
      <c r="G48" s="16">
        <v>29.759997499999997</v>
      </c>
      <c r="H48" s="16">
        <v>196.78212499999998</v>
      </c>
      <c r="I48" s="16">
        <v>434.147875</v>
      </c>
      <c r="J48" s="16">
        <v>21.8242525</v>
      </c>
      <c r="K48" s="16">
        <v>59.547587499999992</v>
      </c>
      <c r="L48" s="16">
        <v>457.24224999999996</v>
      </c>
      <c r="M48" s="16">
        <v>56.488412499999995</v>
      </c>
      <c r="N48" s="16">
        <v>35.533225000000002</v>
      </c>
      <c r="O48" s="16">
        <v>2.4865783750000001</v>
      </c>
      <c r="P48" s="16">
        <v>92.456159999999997</v>
      </c>
      <c r="Q48" s="16">
        <v>59.329024999999994</v>
      </c>
      <c r="R48" s="16">
        <v>15.842558750000002</v>
      </c>
      <c r="S48" s="16">
        <v>3.8789086249999993</v>
      </c>
    </row>
    <row r="49" spans="1:19" ht="14.25">
      <c r="A49" s="18" t="s">
        <v>66</v>
      </c>
      <c r="B49" s="16">
        <v>3551.7435937500004</v>
      </c>
      <c r="C49" s="16">
        <v>5291.1530000000002</v>
      </c>
      <c r="D49" s="16">
        <v>567.58397500000001</v>
      </c>
      <c r="E49" s="16">
        <v>1340.1906249999997</v>
      </c>
      <c r="F49" s="16">
        <v>275.10486000000003</v>
      </c>
      <c r="G49" s="16">
        <v>91.055838000000008</v>
      </c>
      <c r="H49" s="16">
        <v>682.31212499999992</v>
      </c>
      <c r="I49" s="16">
        <v>108.309</v>
      </c>
      <c r="J49" s="16">
        <v>31.148593750000003</v>
      </c>
      <c r="K49" s="16">
        <v>106.37786249999999</v>
      </c>
      <c r="L49" s="16">
        <v>861.02874999999995</v>
      </c>
      <c r="M49" s="16">
        <v>122.67106250000001</v>
      </c>
      <c r="N49" s="16">
        <v>43.322074999999998</v>
      </c>
      <c r="O49" s="16">
        <v>5.7094856250000001</v>
      </c>
      <c r="P49" s="16">
        <v>135.38814274999999</v>
      </c>
      <c r="Q49" s="16">
        <v>63.010170000000002</v>
      </c>
      <c r="R49" s="16">
        <v>17.989026250000002</v>
      </c>
      <c r="S49" s="16">
        <v>19.050664375</v>
      </c>
    </row>
    <row r="50" spans="1:19" ht="14.25">
      <c r="A50" s="18" t="s">
        <v>67</v>
      </c>
      <c r="B50" s="16">
        <v>2138.8063125000003</v>
      </c>
      <c r="C50" s="16">
        <v>1752.4679999999998</v>
      </c>
      <c r="D50" s="16">
        <v>507.86712499999999</v>
      </c>
      <c r="E50" s="16">
        <v>996.37212499999998</v>
      </c>
      <c r="F50" s="16">
        <v>1500.4230850000001</v>
      </c>
      <c r="G50" s="16">
        <v>65.664037499999992</v>
      </c>
      <c r="H50" s="16">
        <v>288.80437500000005</v>
      </c>
      <c r="I50" s="16">
        <v>590.71775000000002</v>
      </c>
      <c r="J50" s="16">
        <v>24.914047374999999</v>
      </c>
      <c r="K50" s="16">
        <v>112.0295375</v>
      </c>
      <c r="L50" s="16">
        <v>518.49849999999992</v>
      </c>
      <c r="M50" s="16">
        <v>87.191100000000006</v>
      </c>
      <c r="N50" s="16">
        <v>48.482125000000003</v>
      </c>
      <c r="O50" s="16">
        <v>2.8786373750000003</v>
      </c>
      <c r="P50" s="16">
        <v>34.558106249999994</v>
      </c>
      <c r="Q50" s="16">
        <v>36.980037500000002</v>
      </c>
      <c r="R50" s="16">
        <v>6.6555600000000004</v>
      </c>
      <c r="S50" s="16">
        <v>5.1693506500000002</v>
      </c>
    </row>
    <row r="51" spans="1:19" ht="14.25">
      <c r="A51" s="18" t="s">
        <v>68</v>
      </c>
      <c r="B51" s="16">
        <v>1872.3911250000001</v>
      </c>
      <c r="C51" s="16">
        <v>1249.3184000000001</v>
      </c>
      <c r="D51" s="16">
        <v>389.23560000000009</v>
      </c>
      <c r="E51" s="16">
        <v>1063.0042000000001</v>
      </c>
      <c r="F51" s="16">
        <v>551.72762399999988</v>
      </c>
      <c r="G51" s="16">
        <v>10.858064000000002</v>
      </c>
      <c r="H51" s="16">
        <v>227.05259999999998</v>
      </c>
      <c r="I51" s="16">
        <v>217.21559999999999</v>
      </c>
      <c r="J51" s="16">
        <v>30.385489999999997</v>
      </c>
      <c r="K51" s="16">
        <v>57.394300000000001</v>
      </c>
      <c r="L51" s="16">
        <v>453.91300000000001</v>
      </c>
      <c r="M51" s="16">
        <v>33.714860000000002</v>
      </c>
      <c r="N51" s="16">
        <v>40.08128</v>
      </c>
      <c r="O51" s="16">
        <v>2.9583540000000004</v>
      </c>
      <c r="P51" s="16">
        <v>14.697112000000001</v>
      </c>
      <c r="Q51" s="16">
        <v>44.79504</v>
      </c>
      <c r="R51" s="16">
        <v>15.446540000000002</v>
      </c>
      <c r="S51" s="16">
        <v>5.4287252000000006</v>
      </c>
    </row>
    <row r="52" spans="1:19" ht="14.25">
      <c r="A52" s="18" t="s">
        <v>69</v>
      </c>
      <c r="B52" s="16">
        <v>2122.7699166666662</v>
      </c>
      <c r="C52" s="16">
        <v>604.63288888888894</v>
      </c>
      <c r="D52" s="16">
        <v>617.56333333333339</v>
      </c>
      <c r="E52" s="16">
        <v>1101.0901111111111</v>
      </c>
      <c r="F52" s="16">
        <v>859.34888666666677</v>
      </c>
      <c r="G52" s="16">
        <v>8.8163600000000013</v>
      </c>
      <c r="H52" s="16">
        <v>183.61933333333332</v>
      </c>
      <c r="I52" s="16">
        <v>338.32633333333331</v>
      </c>
      <c r="J52" s="16">
        <v>39.857992222222229</v>
      </c>
      <c r="K52" s="16">
        <v>81.908944444444444</v>
      </c>
      <c r="L52" s="16">
        <v>514.61088888888889</v>
      </c>
      <c r="M52" s="16">
        <v>42.171544444444436</v>
      </c>
      <c r="N52" s="16">
        <v>41.337555555555554</v>
      </c>
      <c r="O52" s="16">
        <v>3.7785088888888887</v>
      </c>
      <c r="P52" s="16">
        <v>92.510591111111125</v>
      </c>
      <c r="Q52" s="16">
        <v>103.80664444444444</v>
      </c>
      <c r="R52" s="16">
        <v>17.072927777777778</v>
      </c>
      <c r="S52" s="16">
        <v>11.580976666666666</v>
      </c>
    </row>
    <row r="53" spans="1:19" ht="14.25">
      <c r="A53" s="18" t="s">
        <v>70</v>
      </c>
      <c r="B53" s="16">
        <v>2186.3784642857145</v>
      </c>
      <c r="C53" s="16">
        <v>1586.9818571428571</v>
      </c>
      <c r="D53" s="16">
        <v>799.19514285714286</v>
      </c>
      <c r="E53" s="16">
        <v>1353.7315714285717</v>
      </c>
      <c r="F53" s="16">
        <v>412.87990285714289</v>
      </c>
      <c r="G53" s="16">
        <v>16.085945714285717</v>
      </c>
      <c r="H53" s="16">
        <v>276.77885714285713</v>
      </c>
      <c r="I53" s="16">
        <v>162.55114285714285</v>
      </c>
      <c r="J53" s="16">
        <v>53.375995714285715</v>
      </c>
      <c r="K53" s="16">
        <v>83.126242857142856</v>
      </c>
      <c r="L53" s="16">
        <v>530.03114285714287</v>
      </c>
      <c r="M53" s="16">
        <v>54.591900000000003</v>
      </c>
      <c r="N53" s="16">
        <v>41.921271428571423</v>
      </c>
      <c r="O53" s="16">
        <v>5.3968678571428574</v>
      </c>
      <c r="P53" s="16">
        <v>189.40319999999997</v>
      </c>
      <c r="Q53" s="16">
        <v>163.6287571428571</v>
      </c>
      <c r="R53" s="16">
        <v>24.259395714285713</v>
      </c>
      <c r="S53" s="16">
        <v>12.997952857142854</v>
      </c>
    </row>
    <row r="54" spans="1:19" ht="14.25">
      <c r="A54" s="18" t="s">
        <v>71</v>
      </c>
      <c r="B54" s="16">
        <v>1909.1292916666664</v>
      </c>
      <c r="C54" s="16">
        <v>2343.5</v>
      </c>
      <c r="D54" s="16">
        <v>827.30482222222224</v>
      </c>
      <c r="E54" s="16">
        <v>1643.7300000000002</v>
      </c>
      <c r="F54" s="16">
        <v>379.08568666666662</v>
      </c>
      <c r="G54" s="16">
        <v>6.4373564444444433</v>
      </c>
      <c r="H54" s="16">
        <v>328.75022222222225</v>
      </c>
      <c r="I54" s="16">
        <v>149.24633333333335</v>
      </c>
      <c r="J54" s="16">
        <v>49.892293333333342</v>
      </c>
      <c r="K54" s="16">
        <v>89.805355555555536</v>
      </c>
      <c r="L54" s="16">
        <v>462.81922222222215</v>
      </c>
      <c r="M54" s="16">
        <v>51.526833333333329</v>
      </c>
      <c r="N54" s="16">
        <v>35.030611111111106</v>
      </c>
      <c r="O54" s="16">
        <v>5.0340793333333336</v>
      </c>
      <c r="P54" s="16">
        <v>164.73646222222223</v>
      </c>
      <c r="Q54" s="16">
        <v>176.47128000000001</v>
      </c>
      <c r="R54" s="16">
        <v>33.601652222222214</v>
      </c>
      <c r="S54" s="16">
        <v>27.28279666666667</v>
      </c>
    </row>
    <row r="55" spans="1:19" ht="14.25">
      <c r="A55" s="18" t="s">
        <v>72</v>
      </c>
      <c r="B55" s="16">
        <v>2137.1686875</v>
      </c>
      <c r="C55" s="16">
        <v>3749.1525000000001</v>
      </c>
      <c r="D55" s="16">
        <v>1901.1195</v>
      </c>
      <c r="E55" s="16">
        <v>2101.0047500000001</v>
      </c>
      <c r="F55" s="16">
        <v>70.134479999999996</v>
      </c>
      <c r="G55" s="16">
        <v>11.817450000000001</v>
      </c>
      <c r="H55" s="16">
        <v>470.35750000000002</v>
      </c>
      <c r="I55" s="16">
        <v>27.611999999999998</v>
      </c>
      <c r="J55" s="16">
        <v>165.69740000000002</v>
      </c>
      <c r="K55" s="16">
        <v>325.30599999999998</v>
      </c>
      <c r="L55" s="16">
        <v>518.10149999999999</v>
      </c>
      <c r="M55" s="16">
        <v>87.472875000000002</v>
      </c>
      <c r="N55" s="16">
        <v>60.967299999999994</v>
      </c>
      <c r="O55" s="16">
        <v>12.6436525</v>
      </c>
      <c r="P55" s="16">
        <v>230.86962499999998</v>
      </c>
      <c r="Q55" s="16">
        <v>249.03525000000002</v>
      </c>
      <c r="R55" s="16">
        <v>95.238222500000006</v>
      </c>
      <c r="S55" s="16">
        <v>17.26859</v>
      </c>
    </row>
    <row r="56" spans="1:19" ht="14.25">
      <c r="A56" s="18" t="s">
        <v>73</v>
      </c>
      <c r="B56" s="16">
        <v>1066.6880517857142</v>
      </c>
      <c r="C56" s="16">
        <v>2894.5410000000002</v>
      </c>
      <c r="D56" s="16">
        <v>638.59485714285711</v>
      </c>
      <c r="E56" s="16">
        <v>1298.6967142857143</v>
      </c>
      <c r="F56" s="16">
        <v>378.6628371428572</v>
      </c>
      <c r="G56" s="16">
        <v>27.701902857142858</v>
      </c>
      <c r="H56" s="16">
        <v>327.78785714285715</v>
      </c>
      <c r="I56" s="16">
        <v>149.07985714285715</v>
      </c>
      <c r="J56" s="16">
        <v>57.684699999999999</v>
      </c>
      <c r="K56" s="16">
        <v>95.339414285714284</v>
      </c>
      <c r="L56" s="16">
        <v>258.5910428571429</v>
      </c>
      <c r="M56" s="16">
        <v>74.376514285714279</v>
      </c>
      <c r="N56" s="16">
        <v>31.324028571428574</v>
      </c>
      <c r="O56" s="16">
        <v>4.3181271428571426</v>
      </c>
      <c r="P56" s="16">
        <v>168.15792000000002</v>
      </c>
      <c r="Q56" s="16">
        <v>88.784114285714281</v>
      </c>
      <c r="R56" s="16">
        <v>33.799169999999997</v>
      </c>
      <c r="S56" s="16">
        <v>29.210597142857146</v>
      </c>
    </row>
    <row r="57" spans="1:19" ht="14.25">
      <c r="A57" s="18" t="s">
        <v>74</v>
      </c>
      <c r="B57" s="16">
        <v>1375.7519875</v>
      </c>
      <c r="C57" s="16">
        <v>2779.0433333333335</v>
      </c>
      <c r="D57" s="16">
        <v>904.39855555555562</v>
      </c>
      <c r="E57" s="16">
        <v>1561.2271111111111</v>
      </c>
      <c r="F57" s="16">
        <v>342.53254666666669</v>
      </c>
      <c r="G57" s="16">
        <v>28.145182222222225</v>
      </c>
      <c r="H57" s="16">
        <v>336.01911111111116</v>
      </c>
      <c r="I57" s="16">
        <v>134.85533333333331</v>
      </c>
      <c r="J57" s="16">
        <v>59.13313333333334</v>
      </c>
      <c r="K57" s="16">
        <v>120.42148888888889</v>
      </c>
      <c r="L57" s="16">
        <v>333.51563333333326</v>
      </c>
      <c r="M57" s="16">
        <v>82.54987777777778</v>
      </c>
      <c r="N57" s="16">
        <v>37.796300000000002</v>
      </c>
      <c r="O57" s="16">
        <v>5.9415877777777775</v>
      </c>
      <c r="P57" s="16">
        <v>194.79657777777777</v>
      </c>
      <c r="Q57" s="16">
        <v>165.83572222222222</v>
      </c>
      <c r="R57" s="16">
        <v>34.75929</v>
      </c>
      <c r="S57" s="16">
        <v>21.461873333333337</v>
      </c>
    </row>
    <row r="58" spans="1:19" ht="14.25">
      <c r="A58" s="18" t="s">
        <v>75</v>
      </c>
      <c r="B58" s="16">
        <v>1579.4835833333334</v>
      </c>
      <c r="C58" s="16">
        <v>1893.6025555555559</v>
      </c>
      <c r="D58" s="16">
        <v>1148.3588888888889</v>
      </c>
      <c r="E58" s="16">
        <v>1236.5365555555554</v>
      </c>
      <c r="F58" s="16">
        <v>401.88839555555558</v>
      </c>
      <c r="G58" s="16">
        <v>23.276053333333337</v>
      </c>
      <c r="H58" s="16">
        <v>267.87200000000001</v>
      </c>
      <c r="I58" s="16">
        <v>158.22377777777777</v>
      </c>
      <c r="J58" s="16">
        <v>96.685544444444446</v>
      </c>
      <c r="K58" s="16">
        <v>212.03211111111113</v>
      </c>
      <c r="L58" s="16">
        <v>382.90511111111113</v>
      </c>
      <c r="M58" s="16">
        <v>88.178466666666679</v>
      </c>
      <c r="N58" s="16">
        <v>50.460022222222221</v>
      </c>
      <c r="O58" s="16">
        <v>7.9955155555555564</v>
      </c>
      <c r="P58" s="16">
        <v>135.1984688888889</v>
      </c>
      <c r="Q58" s="16">
        <v>128.07004444444445</v>
      </c>
      <c r="R58" s="16">
        <v>35.809472222222226</v>
      </c>
      <c r="S58" s="16">
        <v>11.031727777777776</v>
      </c>
    </row>
    <row r="59" spans="1:19" ht="14.25">
      <c r="A59" s="18" t="s">
        <v>76</v>
      </c>
      <c r="B59" s="16">
        <v>2436.0361666666668</v>
      </c>
      <c r="C59" s="16">
        <v>4742.7269999999999</v>
      </c>
      <c r="D59" s="16">
        <v>2339.8284444444448</v>
      </c>
      <c r="E59" s="16">
        <v>1520.0745555555557</v>
      </c>
      <c r="F59" s="16">
        <v>1559.841657777778</v>
      </c>
      <c r="G59" s="16">
        <v>32.517046666666673</v>
      </c>
      <c r="H59" s="16">
        <v>578.28522222222227</v>
      </c>
      <c r="I59" s="16">
        <v>614.11088888888889</v>
      </c>
      <c r="J59" s="16">
        <v>201.84361777777775</v>
      </c>
      <c r="K59" s="16">
        <v>482.4105444444445</v>
      </c>
      <c r="L59" s="16">
        <v>590.55422222222217</v>
      </c>
      <c r="M59" s="16">
        <v>139.77717777777775</v>
      </c>
      <c r="N59" s="16">
        <v>106.21898888888887</v>
      </c>
      <c r="O59" s="16">
        <v>14.335694444444446</v>
      </c>
      <c r="P59" s="16">
        <v>158.74880555555555</v>
      </c>
      <c r="Q59" s="16">
        <v>203.97725555555556</v>
      </c>
      <c r="R59" s="16">
        <v>24.12634846666667</v>
      </c>
      <c r="S59" s="16">
        <v>10.475293333333333</v>
      </c>
    </row>
    <row r="60" spans="1:19" ht="14.25">
      <c r="A60" s="18" t="s">
        <v>77</v>
      </c>
      <c r="B60" s="16">
        <v>3528.91275</v>
      </c>
      <c r="C60" s="16">
        <v>3107.99</v>
      </c>
      <c r="D60" s="16">
        <v>3432.51</v>
      </c>
      <c r="E60" s="16">
        <v>931.42399999999998</v>
      </c>
      <c r="F60" s="16">
        <v>2379.8606199999999</v>
      </c>
      <c r="G60" s="16">
        <v>105.9696</v>
      </c>
      <c r="H60" s="16">
        <v>496.41800000000001</v>
      </c>
      <c r="I60" s="16">
        <v>936.95299999999997</v>
      </c>
      <c r="J60" s="16">
        <v>316.61</v>
      </c>
      <c r="K60" s="16">
        <v>820.54600000000005</v>
      </c>
      <c r="L60" s="16">
        <v>855.49400000000003</v>
      </c>
      <c r="M60" s="16">
        <v>214.839</v>
      </c>
      <c r="N60" s="16">
        <v>127.52500000000001</v>
      </c>
      <c r="O60" s="16">
        <v>23.625399999999999</v>
      </c>
      <c r="P60" s="16">
        <v>98.184899999999999</v>
      </c>
      <c r="Q60" s="16">
        <v>181.44900000000001</v>
      </c>
      <c r="R60" s="16">
        <v>6.4625300000000001</v>
      </c>
      <c r="S60" s="16">
        <v>0.586758</v>
      </c>
    </row>
    <row r="61" spans="1:19" ht="14.25">
      <c r="A61" s="18" t="s">
        <v>78</v>
      </c>
      <c r="B61" s="16"/>
      <c r="C61" s="16"/>
      <c r="D61" s="16"/>
      <c r="E61" s="16"/>
      <c r="F61" s="16"/>
      <c r="G61" s="16"/>
      <c r="H61" s="16"/>
      <c r="I61" s="16"/>
      <c r="J61" s="16"/>
      <c r="K61" s="16"/>
      <c r="L61" s="16"/>
      <c r="M61" s="16"/>
      <c r="N61" s="16"/>
      <c r="O61" s="16"/>
      <c r="P61" s="16"/>
      <c r="Q61" s="16"/>
      <c r="R61" s="16"/>
      <c r="S61" s="16"/>
    </row>
    <row r="62" spans="1:19" ht="14.25">
      <c r="A62" s="18" t="s">
        <v>79</v>
      </c>
      <c r="B62" s="16"/>
      <c r="C62" s="16"/>
      <c r="D62" s="16"/>
      <c r="E62" s="16"/>
      <c r="F62" s="16"/>
      <c r="G62" s="16"/>
      <c r="H62" s="16"/>
      <c r="I62" s="16"/>
      <c r="J62" s="16"/>
      <c r="K62" s="16"/>
      <c r="L62" s="16"/>
      <c r="M62" s="16"/>
      <c r="N62" s="16"/>
      <c r="O62" s="16"/>
      <c r="P62" s="16"/>
      <c r="Q62" s="16"/>
      <c r="R62" s="16"/>
      <c r="S62" s="16"/>
    </row>
    <row r="63" spans="1:19" ht="14.25">
      <c r="A63" s="18" t="s">
        <v>80</v>
      </c>
      <c r="B63" s="16">
        <v>1293.7216874999999</v>
      </c>
      <c r="C63" s="16">
        <v>368.00045</v>
      </c>
      <c r="D63" s="16">
        <v>291.27800000000002</v>
      </c>
      <c r="E63" s="16">
        <v>675.30899999999997</v>
      </c>
      <c r="F63" s="16">
        <v>3041.6347599999999</v>
      </c>
      <c r="G63" s="16">
        <v>22.335295000000002</v>
      </c>
      <c r="H63" s="16">
        <v>111.86200000000001</v>
      </c>
      <c r="I63" s="16">
        <v>1197.4940000000001</v>
      </c>
      <c r="J63" s="16">
        <v>12.456325</v>
      </c>
      <c r="K63" s="16">
        <v>36.094349999999999</v>
      </c>
      <c r="L63" s="16">
        <v>313.62950000000001</v>
      </c>
      <c r="M63" s="16">
        <v>39.942250000000001</v>
      </c>
      <c r="N63" s="16">
        <v>61.527700000000003</v>
      </c>
      <c r="O63" s="16">
        <v>1.388765</v>
      </c>
      <c r="P63" s="16">
        <v>2.6419299999999999</v>
      </c>
      <c r="Q63" s="16">
        <v>29.344925</v>
      </c>
      <c r="R63" s="16">
        <v>3.6470900000000004</v>
      </c>
      <c r="S63" s="16">
        <v>1.9570585</v>
      </c>
    </row>
    <row r="64" spans="1:19" ht="14.25">
      <c r="A64" s="18" t="s">
        <v>81</v>
      </c>
      <c r="B64" s="16">
        <v>1676.0364107142855</v>
      </c>
      <c r="C64" s="16">
        <v>2678.252857142857</v>
      </c>
      <c r="D64" s="16">
        <v>558.62842857142857</v>
      </c>
      <c r="E64" s="16">
        <v>1210.7365714285713</v>
      </c>
      <c r="F64" s="16">
        <v>446.32408285714286</v>
      </c>
      <c r="G64" s="16">
        <v>5.4542542857142848</v>
      </c>
      <c r="H64" s="16">
        <v>345.05528571428573</v>
      </c>
      <c r="I64" s="16">
        <v>175.71814285714285</v>
      </c>
      <c r="J64" s="16">
        <v>26.477501428571429</v>
      </c>
      <c r="K64" s="16">
        <v>88.366585714285719</v>
      </c>
      <c r="L64" s="16">
        <v>406.31185714285715</v>
      </c>
      <c r="M64" s="16">
        <v>31.286971428571427</v>
      </c>
      <c r="N64" s="16">
        <v>40.614585714285724</v>
      </c>
      <c r="O64" s="16">
        <v>3.3356194285714289</v>
      </c>
      <c r="P64" s="16">
        <v>54.775538571428569</v>
      </c>
      <c r="Q64" s="16">
        <v>85.814928571428567</v>
      </c>
      <c r="R64" s="16">
        <v>31.077095714285715</v>
      </c>
      <c r="S64" s="16">
        <v>11.360185714285715</v>
      </c>
    </row>
    <row r="65" spans="1:19" ht="14.25">
      <c r="A65" s="18" t="s">
        <v>82</v>
      </c>
      <c r="B65" s="16">
        <v>1054.2161666666668</v>
      </c>
      <c r="C65" s="16">
        <v>2564.1000000000004</v>
      </c>
      <c r="D65" s="16">
        <v>431.70490000000007</v>
      </c>
      <c r="E65" s="16">
        <v>1275.6023333333333</v>
      </c>
      <c r="F65" s="16">
        <v>601.37209333333328</v>
      </c>
      <c r="G65" s="16">
        <v>12.383459999999999</v>
      </c>
      <c r="H65" s="16">
        <v>296.99199999999996</v>
      </c>
      <c r="I65" s="16">
        <v>236.76066666666671</v>
      </c>
      <c r="J65" s="16">
        <v>25.90128555555556</v>
      </c>
      <c r="K65" s="16">
        <v>62.067488888888889</v>
      </c>
      <c r="L65" s="16">
        <v>255.56755555555551</v>
      </c>
      <c r="M65" s="16">
        <v>39.468444444444444</v>
      </c>
      <c r="N65" s="16">
        <v>29.519827777777778</v>
      </c>
      <c r="O65" s="16">
        <v>3.6779813333333333</v>
      </c>
      <c r="P65" s="16">
        <v>165.04890777777777</v>
      </c>
      <c r="Q65" s="16">
        <v>68.149344444444452</v>
      </c>
      <c r="R65" s="16">
        <v>26.935040000000001</v>
      </c>
      <c r="S65" s="16">
        <v>12.202142777777778</v>
      </c>
    </row>
    <row r="66" spans="1:19" ht="14.25">
      <c r="A66" s="18" t="s">
        <v>83</v>
      </c>
      <c r="B66" s="16">
        <v>925.42738750000001</v>
      </c>
      <c r="C66" s="16">
        <v>1138.6192333333336</v>
      </c>
      <c r="D66" s="16">
        <v>356.13583333333332</v>
      </c>
      <c r="E66" s="16">
        <v>970.2924999999999</v>
      </c>
      <c r="F66" s="16">
        <v>911.89428999999984</v>
      </c>
      <c r="G66" s="16">
        <v>11.047063333333332</v>
      </c>
      <c r="H66" s="16">
        <v>159.59733333333335</v>
      </c>
      <c r="I66" s="16">
        <v>359.01350000000002</v>
      </c>
      <c r="J66" s="16">
        <v>26.109263333333331</v>
      </c>
      <c r="K66" s="16">
        <v>49.201166666666673</v>
      </c>
      <c r="L66" s="16">
        <v>224.34603333333334</v>
      </c>
      <c r="M66" s="16">
        <v>30.599883333333334</v>
      </c>
      <c r="N66" s="16">
        <v>26.033064999999997</v>
      </c>
      <c r="O66" s="16">
        <v>2.5689916666666668</v>
      </c>
      <c r="P66" s="16">
        <v>50.089683333333333</v>
      </c>
      <c r="Q66" s="16">
        <v>53.209283333333332</v>
      </c>
      <c r="R66" s="16">
        <v>11.378738333333333</v>
      </c>
      <c r="S66" s="16">
        <v>5.3572333333333333</v>
      </c>
    </row>
    <row r="67" spans="1:19" ht="14.25">
      <c r="A67" s="18" t="s">
        <v>84</v>
      </c>
      <c r="B67" s="16">
        <v>1365.0090535714285</v>
      </c>
      <c r="C67" s="16">
        <v>3053.4578571428569</v>
      </c>
      <c r="D67" s="16">
        <v>732.69885714285715</v>
      </c>
      <c r="E67" s="16">
        <v>1992.5455714285713</v>
      </c>
      <c r="F67" s="16">
        <v>148.37047142857142</v>
      </c>
      <c r="G67" s="16">
        <v>9.309057142857144</v>
      </c>
      <c r="H67" s="16">
        <v>360.315</v>
      </c>
      <c r="I67" s="16">
        <v>58.413571428571423</v>
      </c>
      <c r="J67" s="16">
        <v>76.309571428571417</v>
      </c>
      <c r="K67" s="16">
        <v>81.751814285714289</v>
      </c>
      <c r="L67" s="16">
        <v>330.91128571428573</v>
      </c>
      <c r="M67" s="16">
        <v>57.714657142857149</v>
      </c>
      <c r="N67" s="16">
        <v>24.406171428571422</v>
      </c>
      <c r="O67" s="16">
        <v>6.9783128571428579</v>
      </c>
      <c r="P67" s="16">
        <v>410.48041428571429</v>
      </c>
      <c r="Q67" s="16">
        <v>127.24674285714283</v>
      </c>
      <c r="R67" s="16">
        <v>57.437342857142859</v>
      </c>
      <c r="S67" s="16">
        <v>26.882472857142854</v>
      </c>
    </row>
    <row r="68" spans="1:19" ht="14.25">
      <c r="A68" s="18" t="s">
        <v>85</v>
      </c>
      <c r="B68" s="16">
        <v>1439.7886250000001</v>
      </c>
      <c r="C68" s="16">
        <v>5057.623333333333</v>
      </c>
      <c r="D68" s="16">
        <v>795.29866666666669</v>
      </c>
      <c r="E68" s="16">
        <v>2002.7183333333332</v>
      </c>
      <c r="F68" s="16">
        <v>107.35818</v>
      </c>
      <c r="G68" s="16">
        <v>9.0239133333333346</v>
      </c>
      <c r="H68" s="16">
        <v>547.04399999999998</v>
      </c>
      <c r="I68" s="16">
        <v>42.267000000000003</v>
      </c>
      <c r="J68" s="16">
        <v>70.40273333333333</v>
      </c>
      <c r="K68" s="16">
        <v>95.460816666666645</v>
      </c>
      <c r="L68" s="16">
        <v>349.03966666666662</v>
      </c>
      <c r="M68" s="16">
        <v>65.085216666666668</v>
      </c>
      <c r="N68" s="16">
        <v>34.579500000000003</v>
      </c>
      <c r="O68" s="16">
        <v>6.7594799999999999</v>
      </c>
      <c r="P68" s="16">
        <v>450.43370000000004</v>
      </c>
      <c r="Q68" s="16">
        <v>137.7012</v>
      </c>
      <c r="R68" s="16">
        <v>36.15329666666667</v>
      </c>
      <c r="S68" s="16">
        <v>18.716266666666669</v>
      </c>
    </row>
    <row r="69" spans="1:19" ht="14.25">
      <c r="A69" s="18" t="s">
        <v>86</v>
      </c>
      <c r="B69" s="16">
        <v>1330.5379999999998</v>
      </c>
      <c r="C69" s="16">
        <v>3187.94</v>
      </c>
      <c r="D69" s="16">
        <v>748.08533333333332</v>
      </c>
      <c r="E69" s="16">
        <v>1274.011</v>
      </c>
      <c r="F69" s="16">
        <v>341.02491555555548</v>
      </c>
      <c r="G69" s="16">
        <v>24.333482222222223</v>
      </c>
      <c r="H69" s="16">
        <v>370.4515555555555</v>
      </c>
      <c r="I69" s="16">
        <v>134.26177777777781</v>
      </c>
      <c r="J69" s="16">
        <v>80.725992222222231</v>
      </c>
      <c r="K69" s="16">
        <v>125.48824444444446</v>
      </c>
      <c r="L69" s="16">
        <v>322.55466666666666</v>
      </c>
      <c r="M69" s="16">
        <v>63.249499999999998</v>
      </c>
      <c r="N69" s="16">
        <v>28.902011111111115</v>
      </c>
      <c r="O69" s="16">
        <v>5.1108088888888892</v>
      </c>
      <c r="P69" s="16">
        <v>188.0455111111111</v>
      </c>
      <c r="Q69" s="16">
        <v>83.056433333333331</v>
      </c>
      <c r="R69" s="16">
        <v>31.63642333333333</v>
      </c>
      <c r="S69" s="16">
        <v>22.870545555555552</v>
      </c>
    </row>
    <row r="70" spans="1:19" ht="14.25">
      <c r="A70" s="18" t="s">
        <v>87</v>
      </c>
      <c r="B70" s="16">
        <v>1728.2167031249999</v>
      </c>
      <c r="C70" s="16">
        <v>3807.6521249999996</v>
      </c>
      <c r="D70" s="16">
        <v>986.38062500000012</v>
      </c>
      <c r="E70" s="16">
        <v>1537.1108749999999</v>
      </c>
      <c r="F70" s="16">
        <v>785.53976749999993</v>
      </c>
      <c r="G70" s="16">
        <v>33.285027499999998</v>
      </c>
      <c r="H70" s="16">
        <v>450.89049999999997</v>
      </c>
      <c r="I70" s="16">
        <v>309.26762499999995</v>
      </c>
      <c r="J70" s="16">
        <v>84.498525000000001</v>
      </c>
      <c r="K70" s="16">
        <v>159.624875</v>
      </c>
      <c r="L70" s="16">
        <v>418.96162499999997</v>
      </c>
      <c r="M70" s="16">
        <v>87.114337500000005</v>
      </c>
      <c r="N70" s="16">
        <v>64.778787500000007</v>
      </c>
      <c r="O70" s="16">
        <v>6.403334375</v>
      </c>
      <c r="P70" s="16">
        <v>211.5075425</v>
      </c>
      <c r="Q70" s="16">
        <v>117.7715625</v>
      </c>
      <c r="R70" s="16">
        <v>32.619053750000006</v>
      </c>
      <c r="S70" s="16">
        <v>5.7696925000000006</v>
      </c>
    </row>
    <row r="71" spans="1:19" ht="14.25">
      <c r="A71" s="18" t="s">
        <v>88</v>
      </c>
      <c r="B71" s="16">
        <v>1517.3435357142857</v>
      </c>
      <c r="C71" s="16">
        <v>1602.729</v>
      </c>
      <c r="D71" s="16">
        <v>1562.4308571428571</v>
      </c>
      <c r="E71" s="16">
        <v>1166.5334285714287</v>
      </c>
      <c r="F71" s="16">
        <v>939.94405428571429</v>
      </c>
      <c r="G71" s="16">
        <v>5.5624588571428575</v>
      </c>
      <c r="H71" s="16">
        <v>236.99371428571428</v>
      </c>
      <c r="I71" s="16">
        <v>370.05671428571429</v>
      </c>
      <c r="J71" s="16">
        <v>137.05764714285715</v>
      </c>
      <c r="K71" s="16">
        <v>324.59155714285714</v>
      </c>
      <c r="L71" s="16">
        <v>367.8408571428572</v>
      </c>
      <c r="M71" s="16">
        <v>62.908442857142859</v>
      </c>
      <c r="N71" s="16">
        <v>52.688185714285716</v>
      </c>
      <c r="O71" s="16">
        <v>11.246152285714285</v>
      </c>
      <c r="P71" s="16">
        <v>104.40106428571428</v>
      </c>
      <c r="Q71" s="16">
        <v>142.55032571428572</v>
      </c>
      <c r="R71" s="16">
        <v>31.808942857142856</v>
      </c>
      <c r="S71" s="16">
        <v>7.0147540000000008</v>
      </c>
    </row>
    <row r="72" spans="1:19" ht="14.25">
      <c r="A72" s="18" t="s">
        <v>89</v>
      </c>
      <c r="B72" s="16">
        <v>2014.2585833333335</v>
      </c>
      <c r="C72" s="16">
        <v>980.10477777777794</v>
      </c>
      <c r="D72" s="16">
        <v>499.33576666666664</v>
      </c>
      <c r="E72" s="16">
        <v>856.43988888888907</v>
      </c>
      <c r="F72" s="16">
        <v>1314.5061622222222</v>
      </c>
      <c r="G72" s="16">
        <v>18.273626222222219</v>
      </c>
      <c r="H72" s="16">
        <v>195.51366666666664</v>
      </c>
      <c r="I72" s="16">
        <v>517.52211111111103</v>
      </c>
      <c r="J72" s="16">
        <v>23.228455555555556</v>
      </c>
      <c r="K72" s="16">
        <v>72.692344444444458</v>
      </c>
      <c r="L72" s="16">
        <v>488.30511111111105</v>
      </c>
      <c r="M72" s="16">
        <v>40.412977777777783</v>
      </c>
      <c r="N72" s="16">
        <v>44.788277777777779</v>
      </c>
      <c r="O72" s="16">
        <v>2.7857740000000004</v>
      </c>
      <c r="P72" s="16">
        <v>52.605978444444453</v>
      </c>
      <c r="Q72" s="16">
        <v>78.02504888888889</v>
      </c>
      <c r="R72" s="16">
        <v>17.825398555555555</v>
      </c>
      <c r="S72" s="16">
        <v>2.8336718111111106</v>
      </c>
    </row>
    <row r="73" spans="1:19" ht="14.25">
      <c r="A73" s="18" t="s">
        <v>90</v>
      </c>
      <c r="B73" s="16">
        <v>1829.93353125</v>
      </c>
      <c r="C73" s="16">
        <v>158.4505125</v>
      </c>
      <c r="D73" s="16">
        <v>406.91097500000006</v>
      </c>
      <c r="E73" s="16">
        <v>842.15224999999998</v>
      </c>
      <c r="F73" s="16">
        <v>1228.4910024999999</v>
      </c>
      <c r="G73" s="16">
        <v>14.422162750000002</v>
      </c>
      <c r="H73" s="16">
        <v>113.82299999999999</v>
      </c>
      <c r="I73" s="16">
        <v>483.65787499999999</v>
      </c>
      <c r="J73" s="16">
        <v>14.916768750000001</v>
      </c>
      <c r="K73" s="16">
        <v>53.503158750000004</v>
      </c>
      <c r="L73" s="16">
        <v>443.62025</v>
      </c>
      <c r="M73" s="16">
        <v>29.895337500000004</v>
      </c>
      <c r="N73" s="16">
        <v>38.292087499999994</v>
      </c>
      <c r="O73" s="16">
        <v>2.1241373749999997</v>
      </c>
      <c r="P73" s="16">
        <v>14.193813</v>
      </c>
      <c r="Q73" s="16">
        <v>72.038853750000001</v>
      </c>
      <c r="R73" s="16">
        <v>10.199515625000002</v>
      </c>
      <c r="S73" s="16">
        <v>3.1444223750000004</v>
      </c>
    </row>
    <row r="74" spans="1:19" ht="14.25">
      <c r="A74" s="18" t="s">
        <v>91</v>
      </c>
      <c r="B74" s="16">
        <v>3353.3468571428571</v>
      </c>
      <c r="C74" s="16">
        <v>189.51620000000003</v>
      </c>
      <c r="D74" s="16">
        <v>743.34757142857143</v>
      </c>
      <c r="E74" s="16">
        <v>1055.8177142857144</v>
      </c>
      <c r="F74" s="16">
        <v>1921.4824228571431</v>
      </c>
      <c r="G74" s="16">
        <v>21.078859999999995</v>
      </c>
      <c r="H74" s="16">
        <v>194.215</v>
      </c>
      <c r="I74" s="16">
        <v>756.48914285714284</v>
      </c>
      <c r="J74" s="16">
        <v>32.463557142857141</v>
      </c>
      <c r="K74" s="16">
        <v>117.89365714285714</v>
      </c>
      <c r="L74" s="16">
        <v>812.93257142857146</v>
      </c>
      <c r="M74" s="16">
        <v>49.482371428571426</v>
      </c>
      <c r="N74" s="16">
        <v>56.959042857142855</v>
      </c>
      <c r="O74" s="16">
        <v>4.1666742857142847</v>
      </c>
      <c r="P74" s="16">
        <v>51.163865714285727</v>
      </c>
      <c r="Q74" s="16">
        <v>114.64647142857143</v>
      </c>
      <c r="R74" s="16">
        <v>13.681689857142857</v>
      </c>
      <c r="S74" s="16">
        <v>3.3143951428571432</v>
      </c>
    </row>
    <row r="75" spans="1:19" ht="14.25">
      <c r="A75" s="18" t="s">
        <v>92</v>
      </c>
      <c r="B75" s="16">
        <v>2989.9219166666671</v>
      </c>
      <c r="C75" s="16">
        <v>344.37344444444443</v>
      </c>
      <c r="D75" s="16">
        <v>448.39355555555562</v>
      </c>
      <c r="E75" s="16">
        <v>836.80955555555556</v>
      </c>
      <c r="F75" s="16">
        <v>2620.5829111111107</v>
      </c>
      <c r="G75" s="16">
        <v>22.173391111111115</v>
      </c>
      <c r="H75" s="16">
        <v>192.90211111111114</v>
      </c>
      <c r="I75" s="16">
        <v>1031.7255555555557</v>
      </c>
      <c r="J75" s="16">
        <v>29.504526666666671</v>
      </c>
      <c r="K75" s="16">
        <v>73.748133333333328</v>
      </c>
      <c r="L75" s="16">
        <v>724.82955555555554</v>
      </c>
      <c r="M75" s="16">
        <v>46.392166666666668</v>
      </c>
      <c r="N75" s="16">
        <v>49.871733333333339</v>
      </c>
      <c r="O75" s="16">
        <v>4.1896644444444444</v>
      </c>
      <c r="P75" s="16">
        <v>95.535826666666679</v>
      </c>
      <c r="Q75" s="16">
        <v>45.632866666666665</v>
      </c>
      <c r="R75" s="16">
        <v>6.4605994444444441</v>
      </c>
      <c r="S75" s="16">
        <v>3.6798848888888886</v>
      </c>
    </row>
    <row r="76" spans="1:19" ht="14.25">
      <c r="A76" s="18" t="s">
        <v>93</v>
      </c>
      <c r="B76" s="16">
        <v>2657.4730416666662</v>
      </c>
      <c r="C76" s="16">
        <v>872.4778</v>
      </c>
      <c r="D76" s="16">
        <v>396.7855555555555</v>
      </c>
      <c r="E76" s="16">
        <v>1080.2973333333332</v>
      </c>
      <c r="F76" s="16">
        <v>929.92984222222231</v>
      </c>
      <c r="G76" s="16">
        <v>20.690941111111112</v>
      </c>
      <c r="H76" s="16">
        <v>238.22522222222221</v>
      </c>
      <c r="I76" s="16">
        <v>366.11411111111113</v>
      </c>
      <c r="J76" s="16">
        <v>27.980602222222224</v>
      </c>
      <c r="K76" s="16">
        <v>65.036477777777776</v>
      </c>
      <c r="L76" s="16">
        <v>644.23588888888889</v>
      </c>
      <c r="M76" s="16">
        <v>41.451177777777779</v>
      </c>
      <c r="N76" s="16">
        <v>34.6569</v>
      </c>
      <c r="O76" s="16">
        <v>3.7251966666666667</v>
      </c>
      <c r="P76" s="16">
        <v>66.590530222222213</v>
      </c>
      <c r="Q76" s="16">
        <v>45.276816666666669</v>
      </c>
      <c r="R76" s="16">
        <v>6.6204758888888886</v>
      </c>
      <c r="S76" s="16">
        <v>3.05701</v>
      </c>
    </row>
    <row r="77" spans="1:19" ht="14.25">
      <c r="A77" s="18" t="s">
        <v>94</v>
      </c>
      <c r="B77" s="16">
        <v>2128.3491428571429</v>
      </c>
      <c r="C77" s="16">
        <v>2259.9215714285715</v>
      </c>
      <c r="D77" s="16">
        <v>429.32585714285716</v>
      </c>
      <c r="E77" s="16">
        <v>1063.9302857142857</v>
      </c>
      <c r="F77" s="16">
        <v>1091.1440857142857</v>
      </c>
      <c r="G77" s="16">
        <v>20.673854285714288</v>
      </c>
      <c r="H77" s="16">
        <v>334.43828571428577</v>
      </c>
      <c r="I77" s="16">
        <v>429.58428571428567</v>
      </c>
      <c r="J77" s="16">
        <v>29.993959999999998</v>
      </c>
      <c r="K77" s="16">
        <v>62.659614285714291</v>
      </c>
      <c r="L77" s="16">
        <v>515.96342857142861</v>
      </c>
      <c r="M77" s="16">
        <v>49.294414285714289</v>
      </c>
      <c r="N77" s="16">
        <v>30.129042857142856</v>
      </c>
      <c r="O77" s="16">
        <v>3.0138199999999999</v>
      </c>
      <c r="P77" s="16">
        <v>119.08819857142858</v>
      </c>
      <c r="Q77" s="16">
        <v>62.958528571428573</v>
      </c>
      <c r="R77" s="16">
        <v>12.901390000000001</v>
      </c>
      <c r="S77" s="16">
        <v>4.0394725714285711</v>
      </c>
    </row>
    <row r="78" spans="1:19" ht="14.25">
      <c r="A78" s="18" t="s">
        <v>95</v>
      </c>
      <c r="B78" s="16">
        <v>1476.5878416666667</v>
      </c>
      <c r="C78" s="16">
        <v>3416.1801111111108</v>
      </c>
      <c r="D78" s="16">
        <v>823.55399999999997</v>
      </c>
      <c r="E78" s="16">
        <v>1736.1194444444443</v>
      </c>
      <c r="F78" s="16">
        <v>432.59699555555557</v>
      </c>
      <c r="G78" s="16">
        <v>31.102713333333341</v>
      </c>
      <c r="H78" s="16">
        <v>400.05199999999991</v>
      </c>
      <c r="I78" s="16">
        <v>170.31377777777777</v>
      </c>
      <c r="J78" s="16">
        <v>58.428277777777765</v>
      </c>
      <c r="K78" s="16">
        <v>116.42784444444445</v>
      </c>
      <c r="L78" s="16">
        <v>357.9606888888888</v>
      </c>
      <c r="M78" s="16">
        <v>75.392222222222216</v>
      </c>
      <c r="N78" s="16">
        <v>30.592322222222222</v>
      </c>
      <c r="O78" s="16">
        <v>4.6939566666666668</v>
      </c>
      <c r="P78" s="16">
        <v>217.02942333333331</v>
      </c>
      <c r="Q78" s="16">
        <v>143.03114444444444</v>
      </c>
      <c r="R78" s="16">
        <v>22.909216666666666</v>
      </c>
      <c r="S78" s="16">
        <v>13.017672222222224</v>
      </c>
    </row>
    <row r="79" spans="1:19" ht="14.25">
      <c r="A79" s="18" t="s">
        <v>96</v>
      </c>
      <c r="B79" s="16">
        <v>1725.2750624999999</v>
      </c>
      <c r="C79" s="16">
        <v>4272.3012500000004</v>
      </c>
      <c r="D79" s="16">
        <v>1289.292375</v>
      </c>
      <c r="E79" s="16">
        <v>2031.6530000000002</v>
      </c>
      <c r="F79" s="16">
        <v>187.8688775</v>
      </c>
      <c r="G79" s="16">
        <v>23.100145000000001</v>
      </c>
      <c r="H79" s="16">
        <v>492.95324999999997</v>
      </c>
      <c r="I79" s="16">
        <v>73.964124999999996</v>
      </c>
      <c r="J79" s="16">
        <v>105.3159</v>
      </c>
      <c r="K79" s="16">
        <v>168.03215</v>
      </c>
      <c r="L79" s="16">
        <v>418.24850000000004</v>
      </c>
      <c r="M79" s="16">
        <v>82.745874999999998</v>
      </c>
      <c r="N79" s="16">
        <v>54.1387</v>
      </c>
      <c r="O79" s="16">
        <v>9.1125668749999988</v>
      </c>
      <c r="P79" s="16">
        <v>371.38387499999999</v>
      </c>
      <c r="Q79" s="16">
        <v>220.36079999999998</v>
      </c>
      <c r="R79" s="16">
        <v>102.63340124999999</v>
      </c>
      <c r="S79" s="16">
        <v>18.998576249999999</v>
      </c>
    </row>
    <row r="80" spans="1:19" ht="14.25">
      <c r="A80" s="18" t="s">
        <v>97</v>
      </c>
      <c r="B80" s="16">
        <v>1432.6217812500001</v>
      </c>
      <c r="C80" s="16">
        <v>2377.7176250000002</v>
      </c>
      <c r="D80" s="16">
        <v>705.51050000000009</v>
      </c>
      <c r="E80" s="16">
        <v>1586.0803749999998</v>
      </c>
      <c r="F80" s="16">
        <v>502.58662499999997</v>
      </c>
      <c r="G80" s="16">
        <v>22.567930750000002</v>
      </c>
      <c r="H80" s="16">
        <v>302.98175000000003</v>
      </c>
      <c r="I80" s="16">
        <v>197.86875000000001</v>
      </c>
      <c r="J80" s="16">
        <v>70.809576249999992</v>
      </c>
      <c r="K80" s="16">
        <v>103.79227499999999</v>
      </c>
      <c r="L80" s="16">
        <v>347.30224999999996</v>
      </c>
      <c r="M80" s="16">
        <v>68.643724999999989</v>
      </c>
      <c r="N80" s="16">
        <v>26.070011249999997</v>
      </c>
      <c r="O80" s="16">
        <v>4.9853037499999999</v>
      </c>
      <c r="P80" s="16">
        <v>324.85583325000005</v>
      </c>
      <c r="Q80" s="16">
        <v>98.809986250000009</v>
      </c>
      <c r="R80" s="16">
        <v>17.938146250000003</v>
      </c>
      <c r="S80" s="16">
        <v>11.541392550000001</v>
      </c>
    </row>
    <row r="81" spans="1:19" ht="14.25">
      <c r="A81" s="18" t="s">
        <v>98</v>
      </c>
      <c r="B81" s="16">
        <v>1760.7660468749998</v>
      </c>
      <c r="C81" s="16">
        <v>2029.4866249999998</v>
      </c>
      <c r="D81" s="16">
        <v>622.29424999999992</v>
      </c>
      <c r="E81" s="16">
        <v>1244.2226250000001</v>
      </c>
      <c r="F81" s="16">
        <v>462.58194249999997</v>
      </c>
      <c r="G81" s="16">
        <v>24.512717500000001</v>
      </c>
      <c r="H81" s="16">
        <v>291.21187499999996</v>
      </c>
      <c r="I81" s="16">
        <v>182.118875</v>
      </c>
      <c r="J81" s="16">
        <v>63.840408750000002</v>
      </c>
      <c r="K81" s="16">
        <v>89.091562499999995</v>
      </c>
      <c r="L81" s="16">
        <v>426.85237499999994</v>
      </c>
      <c r="M81" s="16">
        <v>61.223200000000006</v>
      </c>
      <c r="N81" s="16">
        <v>29.274062499999999</v>
      </c>
      <c r="O81" s="16">
        <v>4.2041381250000001</v>
      </c>
      <c r="P81" s="16">
        <v>190.69838375</v>
      </c>
      <c r="Q81" s="16">
        <v>84.352812499999999</v>
      </c>
      <c r="R81" s="16">
        <v>18.5622325</v>
      </c>
      <c r="S81" s="16">
        <v>8.6366262499999991</v>
      </c>
    </row>
    <row r="82" spans="1:19" ht="14.25">
      <c r="A82" s="18" t="s">
        <v>99</v>
      </c>
      <c r="B82" s="16">
        <v>2097.4787624999999</v>
      </c>
      <c r="C82" s="16">
        <v>1222.8087777777778</v>
      </c>
      <c r="D82" s="16">
        <v>706.22466666666662</v>
      </c>
      <c r="E82" s="16">
        <v>1100.817</v>
      </c>
      <c r="F82" s="16">
        <v>461.97124888888891</v>
      </c>
      <c r="G82" s="16">
        <v>12.793306666666666</v>
      </c>
      <c r="H82" s="16">
        <v>238.28433333333331</v>
      </c>
      <c r="I82" s="16">
        <v>181.87844444444443</v>
      </c>
      <c r="J82" s="16">
        <v>51.407845555555554</v>
      </c>
      <c r="K82" s="16">
        <v>101.96014444444444</v>
      </c>
      <c r="L82" s="16">
        <v>508.47969999999998</v>
      </c>
      <c r="M82" s="16">
        <v>58.463922222222223</v>
      </c>
      <c r="N82" s="16">
        <v>35.975316666666671</v>
      </c>
      <c r="O82" s="16">
        <v>6.215113333333333</v>
      </c>
      <c r="P82" s="16">
        <v>190.6230888888889</v>
      </c>
      <c r="Q82" s="16">
        <v>110.97067777777778</v>
      </c>
      <c r="R82" s="16">
        <v>33.043727777777775</v>
      </c>
      <c r="S82" s="16">
        <v>6.7739166666666657</v>
      </c>
    </row>
    <row r="83" spans="1:19" ht="14.25">
      <c r="A83" s="18" t="s">
        <v>100</v>
      </c>
      <c r="B83" s="16">
        <v>1792.1617083333335</v>
      </c>
      <c r="C83" s="16">
        <v>741.31509999999992</v>
      </c>
      <c r="D83" s="16">
        <v>690.80544444444445</v>
      </c>
      <c r="E83" s="16">
        <v>755.05644444444442</v>
      </c>
      <c r="F83" s="16">
        <v>796.68257111111109</v>
      </c>
      <c r="G83" s="16">
        <v>12.651390444444445</v>
      </c>
      <c r="H83" s="16">
        <v>175.93966666666665</v>
      </c>
      <c r="I83" s="16">
        <v>313.65455555555559</v>
      </c>
      <c r="J83" s="16">
        <v>47.704374444444433</v>
      </c>
      <c r="K83" s="16">
        <v>111.54123333333334</v>
      </c>
      <c r="L83" s="16">
        <v>434.46344444444446</v>
      </c>
      <c r="M83" s="16">
        <v>53.126066666666674</v>
      </c>
      <c r="N83" s="16">
        <v>51.111433333333338</v>
      </c>
      <c r="O83" s="16">
        <v>4.8370490000000004</v>
      </c>
      <c r="P83" s="16">
        <v>159.43266388888887</v>
      </c>
      <c r="Q83" s="16">
        <v>89.017534444444436</v>
      </c>
      <c r="R83" s="16">
        <v>21.097575666666668</v>
      </c>
      <c r="S83" s="16">
        <v>4.4255639999999996</v>
      </c>
    </row>
    <row r="84" spans="1:19" ht="14.25">
      <c r="A84" s="18" t="s">
        <v>101</v>
      </c>
      <c r="B84" s="16">
        <v>1917.3448593750002</v>
      </c>
      <c r="C84" s="16">
        <v>890.227125</v>
      </c>
      <c r="D84" s="16">
        <v>400.51150000000007</v>
      </c>
      <c r="E84" s="16">
        <v>750.60612500000013</v>
      </c>
      <c r="F84" s="16">
        <v>1060.1134500000001</v>
      </c>
      <c r="G84" s="16">
        <v>17.749850000000002</v>
      </c>
      <c r="H84" s="16">
        <v>197.13262500000002</v>
      </c>
      <c r="I84" s="16">
        <v>417.36750000000006</v>
      </c>
      <c r="J84" s="16">
        <v>29.523271250000001</v>
      </c>
      <c r="K84" s="16">
        <v>71.903262500000011</v>
      </c>
      <c r="L84" s="16">
        <v>464.81087500000001</v>
      </c>
      <c r="M84" s="16">
        <v>39.069225000000003</v>
      </c>
      <c r="N84" s="16">
        <v>33.720112499999999</v>
      </c>
      <c r="O84" s="16">
        <v>2.9512992499999999</v>
      </c>
      <c r="P84" s="16">
        <v>43.894691249999994</v>
      </c>
      <c r="Q84" s="16">
        <v>39.600112499999994</v>
      </c>
      <c r="R84" s="16">
        <v>6.8927324999999993</v>
      </c>
      <c r="S84" s="16">
        <v>2.9481000000000002</v>
      </c>
    </row>
    <row r="85" spans="1:19" ht="14.25">
      <c r="A85" s="18" t="s">
        <v>102</v>
      </c>
      <c r="B85" s="16">
        <v>2260.1961250000004</v>
      </c>
      <c r="C85" s="16">
        <v>1571.8667777777778</v>
      </c>
      <c r="D85" s="16">
        <v>1268.8762222222222</v>
      </c>
      <c r="E85" s="16">
        <v>672.40211111111114</v>
      </c>
      <c r="F85" s="16">
        <v>3595.3050888888893</v>
      </c>
      <c r="G85" s="16">
        <v>13.535305333333334</v>
      </c>
      <c r="H85" s="16">
        <v>279.12799999999993</v>
      </c>
      <c r="I85" s="16">
        <v>1415.4744444444445</v>
      </c>
      <c r="J85" s="16">
        <v>84.696223555555548</v>
      </c>
      <c r="K85" s="16">
        <v>240.11718888888879</v>
      </c>
      <c r="L85" s="16">
        <v>547.92633333333333</v>
      </c>
      <c r="M85" s="16">
        <v>63.660722222222212</v>
      </c>
      <c r="N85" s="16">
        <v>129.53464444444444</v>
      </c>
      <c r="O85" s="16">
        <v>6.5920861111111115</v>
      </c>
      <c r="P85" s="16">
        <v>72.266329555555558</v>
      </c>
      <c r="Q85" s="16">
        <v>107.73665777777779</v>
      </c>
      <c r="R85" s="16">
        <v>11.805544888888889</v>
      </c>
      <c r="S85" s="16">
        <v>2.9437177777777781</v>
      </c>
    </row>
    <row r="86" spans="1:19" ht="14.25">
      <c r="A86" s="18" t="s">
        <v>103</v>
      </c>
      <c r="B86" s="16">
        <v>2370.3446250000002</v>
      </c>
      <c r="C86" s="16">
        <v>164.86484999999999</v>
      </c>
      <c r="D86" s="16">
        <v>596.45647500000007</v>
      </c>
      <c r="E86" s="16">
        <v>670.87712499999998</v>
      </c>
      <c r="F86" s="16">
        <v>1948.4825774999999</v>
      </c>
      <c r="G86" s="16">
        <v>20.575308999999997</v>
      </c>
      <c r="H86" s="16">
        <v>133.79225</v>
      </c>
      <c r="I86" s="16">
        <v>767.11912500000005</v>
      </c>
      <c r="J86" s="16">
        <v>40.848415624999994</v>
      </c>
      <c r="K86" s="16">
        <v>111.81468750000001</v>
      </c>
      <c r="L86" s="16">
        <v>574.62900000000002</v>
      </c>
      <c r="M86" s="16">
        <v>44.031912499999997</v>
      </c>
      <c r="N86" s="16">
        <v>47.472287499999993</v>
      </c>
      <c r="O86" s="16">
        <v>4.1822051250000003</v>
      </c>
      <c r="P86" s="16">
        <v>39.095599624999998</v>
      </c>
      <c r="Q86" s="16">
        <v>58.957585000000009</v>
      </c>
      <c r="R86" s="16">
        <v>6.0013209999999999</v>
      </c>
      <c r="S86" s="16">
        <v>1.12081425</v>
      </c>
    </row>
    <row r="87" spans="1:19" ht="14.25">
      <c r="A87" s="18" t="s">
        <v>104</v>
      </c>
      <c r="B87" s="16">
        <v>2955.7587321428573</v>
      </c>
      <c r="C87" s="16">
        <v>169.03287142857144</v>
      </c>
      <c r="D87" s="16">
        <v>421.79567142857144</v>
      </c>
      <c r="E87" s="16">
        <v>731.15942857142875</v>
      </c>
      <c r="F87" s="16">
        <v>1950.3756485714287</v>
      </c>
      <c r="G87" s="16">
        <v>12.869941142857144</v>
      </c>
      <c r="H87" s="16">
        <v>175.32314285714284</v>
      </c>
      <c r="I87" s="16">
        <v>767.86442857142845</v>
      </c>
      <c r="J87" s="16">
        <v>15.603664285714286</v>
      </c>
      <c r="K87" s="16">
        <v>69.362295714285708</v>
      </c>
      <c r="L87" s="16">
        <v>716.54757142857147</v>
      </c>
      <c r="M87" s="16">
        <v>40.941600000000001</v>
      </c>
      <c r="N87" s="16">
        <v>38.373185714285718</v>
      </c>
      <c r="O87" s="16">
        <v>3.1936274285714288</v>
      </c>
      <c r="P87" s="16">
        <v>131.9229587142857</v>
      </c>
      <c r="Q87" s="16">
        <v>60.335402857142853</v>
      </c>
      <c r="R87" s="16">
        <v>6.5736064285714289</v>
      </c>
      <c r="S87" s="16">
        <v>3.080981428571429</v>
      </c>
    </row>
    <row r="88" spans="1:19" ht="14.25">
      <c r="A88" s="18" t="s">
        <v>105</v>
      </c>
      <c r="B88" s="16">
        <v>1640.7457916666667</v>
      </c>
      <c r="C88" s="16">
        <v>184.37062222222221</v>
      </c>
      <c r="D88" s="16">
        <v>568.16499999999996</v>
      </c>
      <c r="E88" s="16">
        <v>766.5911111111111</v>
      </c>
      <c r="F88" s="16">
        <v>1287.5118888888887</v>
      </c>
      <c r="G88" s="16">
        <v>2.297948888888889</v>
      </c>
      <c r="H88" s="16">
        <v>112.17433333333334</v>
      </c>
      <c r="I88" s="16">
        <v>506.89444444444445</v>
      </c>
      <c r="J88" s="16">
        <v>25.520303333333331</v>
      </c>
      <c r="K88" s="16">
        <v>87.096855555555564</v>
      </c>
      <c r="L88" s="16">
        <v>397.75655555555562</v>
      </c>
      <c r="M88" s="16">
        <v>29.723200000000002</v>
      </c>
      <c r="N88" s="16">
        <v>31.57106666666667</v>
      </c>
      <c r="O88" s="16">
        <v>2.9537223333333333</v>
      </c>
      <c r="P88" s="16">
        <v>38.108131222222227</v>
      </c>
      <c r="Q88" s="16">
        <v>98.330033333333319</v>
      </c>
      <c r="R88" s="16">
        <v>13.896293333333332</v>
      </c>
      <c r="S88" s="16">
        <v>3.8250299999999999</v>
      </c>
    </row>
    <row r="89" spans="1:19" ht="14.25">
      <c r="A89" s="18" t="s">
        <v>106</v>
      </c>
      <c r="B89" s="16">
        <v>1758.8304642857142</v>
      </c>
      <c r="C89" s="16">
        <v>1148.3491428571429</v>
      </c>
      <c r="D89" s="16">
        <v>578.74085714285707</v>
      </c>
      <c r="E89" s="16">
        <v>1167.9248571428573</v>
      </c>
      <c r="F89" s="16">
        <v>478.61473999999998</v>
      </c>
      <c r="G89" s="16">
        <v>6.4192600000000013</v>
      </c>
      <c r="H89" s="16">
        <v>210.99100000000001</v>
      </c>
      <c r="I89" s="16">
        <v>188.43100000000001</v>
      </c>
      <c r="J89" s="16">
        <v>36.081178571428573</v>
      </c>
      <c r="K89" s="16">
        <v>75.796171428571441</v>
      </c>
      <c r="L89" s="16">
        <v>426.3831428571429</v>
      </c>
      <c r="M89" s="16">
        <v>45.110057142857144</v>
      </c>
      <c r="N89" s="16">
        <v>34.445985714285712</v>
      </c>
      <c r="O89" s="16">
        <v>4.9034442857142855</v>
      </c>
      <c r="P89" s="16">
        <v>103.68331714285715</v>
      </c>
      <c r="Q89" s="16">
        <v>101.22745714285715</v>
      </c>
      <c r="R89" s="16">
        <v>16.899231428571429</v>
      </c>
      <c r="S89" s="16">
        <v>4.3277100000000006</v>
      </c>
    </row>
    <row r="90" spans="1:19" ht="14.25">
      <c r="A90" s="18" t="s">
        <v>107</v>
      </c>
      <c r="B90" s="16">
        <v>1525.2925416666669</v>
      </c>
      <c r="C90" s="16">
        <v>1916.7078888888889</v>
      </c>
      <c r="D90" s="16">
        <v>902.81655555555562</v>
      </c>
      <c r="E90" s="16">
        <v>1546.4467777777779</v>
      </c>
      <c r="F90" s="16">
        <v>484.87217111111113</v>
      </c>
      <c r="G90" s="16">
        <v>17.358364444444444</v>
      </c>
      <c r="H90" s="16">
        <v>266.68811111111114</v>
      </c>
      <c r="I90" s="16">
        <v>190.89455555555557</v>
      </c>
      <c r="J90" s="16">
        <v>79.888837777777781</v>
      </c>
      <c r="K90" s="16">
        <v>141.02338888888892</v>
      </c>
      <c r="L90" s="16">
        <v>369.76788888888888</v>
      </c>
      <c r="M90" s="16">
        <v>64.363877777777759</v>
      </c>
      <c r="N90" s="16">
        <v>36.403022222222226</v>
      </c>
      <c r="O90" s="16">
        <v>5.9287584444444441</v>
      </c>
      <c r="P90" s="16">
        <v>166.83460811111115</v>
      </c>
      <c r="Q90" s="16">
        <v>126.06355555555557</v>
      </c>
      <c r="R90" s="16">
        <v>25.615933333333331</v>
      </c>
      <c r="S90" s="16">
        <v>7.6285133333333341</v>
      </c>
    </row>
    <row r="91" spans="1:19" ht="14.25">
      <c r="A91" s="18" t="s">
        <v>108</v>
      </c>
      <c r="B91" s="16">
        <v>756.48952499999996</v>
      </c>
      <c r="C91" s="16">
        <v>1059.5704000000001</v>
      </c>
      <c r="D91" s="16">
        <v>339.29740000000004</v>
      </c>
      <c r="E91" s="16">
        <v>1046.3762000000002</v>
      </c>
      <c r="F91" s="16">
        <v>636.18617999999992</v>
      </c>
      <c r="G91" s="16">
        <v>15.165047999999999</v>
      </c>
      <c r="H91" s="16">
        <v>142.17239999999998</v>
      </c>
      <c r="I91" s="16">
        <v>250.46700000000001</v>
      </c>
      <c r="J91" s="16">
        <v>26.069178999999998</v>
      </c>
      <c r="K91" s="16">
        <v>52.950324000000009</v>
      </c>
      <c r="L91" s="16">
        <v>183.3914</v>
      </c>
      <c r="M91" s="16">
        <v>36.238099999999996</v>
      </c>
      <c r="N91" s="16">
        <v>20.777565999999997</v>
      </c>
      <c r="O91" s="16">
        <v>3.3685659999999999</v>
      </c>
      <c r="P91" s="16">
        <v>131.57684599999999</v>
      </c>
      <c r="Q91" s="16">
        <v>45.329119999999996</v>
      </c>
      <c r="R91" s="16">
        <v>10.372608</v>
      </c>
      <c r="S91" s="16">
        <v>7.6949146000000015</v>
      </c>
    </row>
    <row r="92" spans="1:19" ht="14.25">
      <c r="A92" s="18" t="s">
        <v>109</v>
      </c>
      <c r="B92" s="16">
        <v>1240.3357083333333</v>
      </c>
      <c r="C92" s="16">
        <v>1735.115777777778</v>
      </c>
      <c r="D92" s="16">
        <v>724.97399999999993</v>
      </c>
      <c r="E92" s="16">
        <v>1377.885888888889</v>
      </c>
      <c r="F92" s="16">
        <v>285.10088888888885</v>
      </c>
      <c r="G92" s="16">
        <v>7.0229622222222226</v>
      </c>
      <c r="H92" s="16">
        <v>232.90966666666665</v>
      </c>
      <c r="I92" s="16">
        <v>112.24444444444444</v>
      </c>
      <c r="J92" s="16">
        <v>61.52863555555556</v>
      </c>
      <c r="K92" s="16">
        <v>109.28248888888888</v>
      </c>
      <c r="L92" s="16">
        <v>300.68744444444445</v>
      </c>
      <c r="M92" s="16">
        <v>50.964700000000008</v>
      </c>
      <c r="N92" s="16">
        <v>26.527382222222222</v>
      </c>
      <c r="O92" s="16">
        <v>5.7001996666666663</v>
      </c>
      <c r="P92" s="16">
        <v>339.89815000000004</v>
      </c>
      <c r="Q92" s="16">
        <v>108.7604888888889</v>
      </c>
      <c r="R92" s="16">
        <v>18.21478888888889</v>
      </c>
      <c r="S92" s="16">
        <v>10.731292222222221</v>
      </c>
    </row>
    <row r="93" spans="1:19" ht="14.25">
      <c r="A93" s="18" t="s">
        <v>110</v>
      </c>
      <c r="B93" s="16">
        <v>1631.1909166666667</v>
      </c>
      <c r="C93" s="16">
        <v>2233.3793333333333</v>
      </c>
      <c r="D93" s="16">
        <v>1172.7872222222222</v>
      </c>
      <c r="E93" s="16">
        <v>1656.8044444444447</v>
      </c>
      <c r="F93" s="16">
        <v>660.49031111111105</v>
      </c>
      <c r="G93" s="16">
        <v>12.922366666666667</v>
      </c>
      <c r="H93" s="16">
        <v>301.89455555555548</v>
      </c>
      <c r="I93" s="16">
        <v>260.0355555555555</v>
      </c>
      <c r="J93" s="16">
        <v>84.185344444444468</v>
      </c>
      <c r="K93" s="16">
        <v>152.52711111111114</v>
      </c>
      <c r="L93" s="16">
        <v>395.44022222222225</v>
      </c>
      <c r="M93" s="16">
        <v>82.804599999999994</v>
      </c>
      <c r="N93" s="16">
        <v>66.788896666666659</v>
      </c>
      <c r="O93" s="16">
        <v>7.0678346666666663</v>
      </c>
      <c r="P93" s="16">
        <v>332.6418888888889</v>
      </c>
      <c r="Q93" s="16">
        <v>200.50016666666667</v>
      </c>
      <c r="R93" s="16">
        <v>46.583285555555555</v>
      </c>
      <c r="S93" s="16">
        <v>18.883042222222223</v>
      </c>
    </row>
    <row r="94" spans="1:19" ht="14.25">
      <c r="A94" s="18" t="s">
        <v>111</v>
      </c>
      <c r="B94" s="16">
        <v>1824.6437343749999</v>
      </c>
      <c r="C94" s="16">
        <v>1304.1262624999999</v>
      </c>
      <c r="D94" s="16">
        <v>694.87849999999992</v>
      </c>
      <c r="E94" s="16">
        <v>1253.4491249999999</v>
      </c>
      <c r="F94" s="16">
        <v>598.85167250000006</v>
      </c>
      <c r="G94" s="16">
        <v>18.202852499999999</v>
      </c>
      <c r="H94" s="16">
        <v>229.14124999999996</v>
      </c>
      <c r="I94" s="16">
        <v>235.76837499999999</v>
      </c>
      <c r="J94" s="16">
        <v>44.694940000000003</v>
      </c>
      <c r="K94" s="16">
        <v>95.990962499999995</v>
      </c>
      <c r="L94" s="16">
        <v>442.337875</v>
      </c>
      <c r="M94" s="16">
        <v>53.793662499999996</v>
      </c>
      <c r="N94" s="16">
        <v>36.671949999999995</v>
      </c>
      <c r="O94" s="16">
        <v>4.7128862500000004</v>
      </c>
      <c r="P94" s="16">
        <v>145.13579687500001</v>
      </c>
      <c r="Q94" s="16">
        <v>119.26230000000001</v>
      </c>
      <c r="R94" s="16">
        <v>23.72171625</v>
      </c>
      <c r="S94" s="16">
        <v>8.9227681249999993</v>
      </c>
    </row>
    <row r="95" spans="1:19" ht="14.25">
      <c r="A95" s="18" t="s">
        <v>112</v>
      </c>
      <c r="B95" s="16">
        <v>1797.9946875000001</v>
      </c>
      <c r="C95" s="16">
        <v>762.23287500000004</v>
      </c>
      <c r="D95" s="16">
        <v>572.21356249999985</v>
      </c>
      <c r="E95" s="16">
        <v>962.5173749999999</v>
      </c>
      <c r="F95" s="16">
        <v>855.83109250000007</v>
      </c>
      <c r="G95" s="16">
        <v>10.395178250000001</v>
      </c>
      <c r="H95" s="16">
        <v>178.26325</v>
      </c>
      <c r="I95" s="16">
        <v>336.94137499999999</v>
      </c>
      <c r="J95" s="16">
        <v>44.489490000000004</v>
      </c>
      <c r="K95" s="16">
        <v>89.515300000000011</v>
      </c>
      <c r="L95" s="16">
        <v>435.8775</v>
      </c>
      <c r="M95" s="16">
        <v>42.354612500000002</v>
      </c>
      <c r="N95" s="16">
        <v>41.834512500000002</v>
      </c>
      <c r="O95" s="16">
        <v>3.1323469999999998</v>
      </c>
      <c r="P95" s="16">
        <v>72.895192625000007</v>
      </c>
      <c r="Q95" s="16">
        <v>73.213486250000003</v>
      </c>
      <c r="R95" s="16">
        <v>19.475625874999999</v>
      </c>
      <c r="S95" s="16">
        <v>4.4836175000000003</v>
      </c>
    </row>
    <row r="96" spans="1:19" ht="14.25">
      <c r="A96" s="18" t="s">
        <v>113</v>
      </c>
      <c r="B96" s="16">
        <v>1695.3887499999998</v>
      </c>
      <c r="C96" s="16">
        <v>126.88623333333332</v>
      </c>
      <c r="D96" s="16">
        <v>338.44984444444447</v>
      </c>
      <c r="E96" s="16">
        <v>743.05899999999986</v>
      </c>
      <c r="F96" s="16">
        <v>1406.2083466666666</v>
      </c>
      <c r="G96" s="16">
        <v>13.234444866666667</v>
      </c>
      <c r="H96" s="16">
        <v>104.10511111111111</v>
      </c>
      <c r="I96" s="16">
        <v>553.62533333333329</v>
      </c>
      <c r="J96" s="16">
        <v>15.342728888888887</v>
      </c>
      <c r="K96" s="16">
        <v>42.749656666666667</v>
      </c>
      <c r="L96" s="16">
        <v>411.00333333333333</v>
      </c>
      <c r="M96" s="16">
        <v>29.127744444444446</v>
      </c>
      <c r="N96" s="16">
        <v>31.869388888888889</v>
      </c>
      <c r="O96" s="16">
        <v>1.6165276666666668</v>
      </c>
      <c r="P96" s="16">
        <v>8.7276077999999995</v>
      </c>
      <c r="Q96" s="16">
        <v>59.159558555555549</v>
      </c>
      <c r="R96" s="16">
        <v>8.9676581111111116</v>
      </c>
      <c r="S96" s="16">
        <v>2.9773633333333338</v>
      </c>
    </row>
    <row r="97" spans="1:19" ht="14.25">
      <c r="A97" s="18" t="s">
        <v>114</v>
      </c>
      <c r="B97" s="16">
        <v>2451.8742187500002</v>
      </c>
      <c r="C97" s="16">
        <v>730.81662499999993</v>
      </c>
      <c r="D97" s="16">
        <v>843.74087499999996</v>
      </c>
      <c r="E97" s="16">
        <v>1021.80125</v>
      </c>
      <c r="F97" s="16">
        <v>1760.5571850000001</v>
      </c>
      <c r="G97" s="16">
        <v>25.904695500000003</v>
      </c>
      <c r="H97" s="16">
        <v>208.67837499999999</v>
      </c>
      <c r="I97" s="16">
        <v>693.1327500000001</v>
      </c>
      <c r="J97" s="16">
        <v>60.738148750000008</v>
      </c>
      <c r="K97" s="16">
        <v>163.12315000000001</v>
      </c>
      <c r="L97" s="16">
        <v>594.39375000000007</v>
      </c>
      <c r="M97" s="16">
        <v>68.426087499999994</v>
      </c>
      <c r="N97" s="16">
        <v>62.932262500000007</v>
      </c>
      <c r="O97" s="16">
        <v>5.8110096249999996</v>
      </c>
      <c r="P97" s="16">
        <v>114.92587875000001</v>
      </c>
      <c r="Q97" s="16">
        <v>78.548945000000003</v>
      </c>
      <c r="R97" s="16">
        <v>8.2380054999999999</v>
      </c>
      <c r="S97" s="16">
        <v>3.3528699999999998</v>
      </c>
    </row>
    <row r="98" spans="1:19" ht="14.25">
      <c r="A98" s="18" t="s">
        <v>115</v>
      </c>
      <c r="B98" s="16"/>
      <c r="C98" s="16"/>
      <c r="D98" s="16"/>
      <c r="E98" s="16"/>
      <c r="F98" s="16"/>
      <c r="G98" s="16"/>
      <c r="H98" s="16"/>
      <c r="I98" s="16"/>
      <c r="J98" s="16"/>
      <c r="K98" s="16"/>
      <c r="L98" s="16"/>
      <c r="M98" s="16"/>
      <c r="N98" s="16"/>
      <c r="O98" s="16"/>
      <c r="P98" s="16"/>
      <c r="Q98" s="16"/>
      <c r="R98" s="16"/>
      <c r="S98" s="16"/>
    </row>
    <row r="99" spans="1:19" ht="14.25">
      <c r="A99" s="18" t="s">
        <v>116</v>
      </c>
      <c r="B99" s="16">
        <v>2142.9557678571427</v>
      </c>
      <c r="C99" s="16">
        <v>243.52242857142861</v>
      </c>
      <c r="D99" s="16">
        <v>532.08314285714278</v>
      </c>
      <c r="E99" s="16">
        <v>897.30014285714276</v>
      </c>
      <c r="F99" s="16">
        <v>1136.9878200000001</v>
      </c>
      <c r="G99" s="16">
        <v>13.769322857142855</v>
      </c>
      <c r="H99" s="16">
        <v>145.91600000000003</v>
      </c>
      <c r="I99" s="16">
        <v>447.63299999999998</v>
      </c>
      <c r="J99" s="16">
        <v>26.957328571428572</v>
      </c>
      <c r="K99" s="16">
        <v>117.74261428571431</v>
      </c>
      <c r="L99" s="16">
        <v>519.50442857142855</v>
      </c>
      <c r="M99" s="16">
        <v>36.77017142857143</v>
      </c>
      <c r="N99" s="16">
        <v>47.639957142857142</v>
      </c>
      <c r="O99" s="16">
        <v>2.9668799999999997</v>
      </c>
      <c r="P99" s="16">
        <v>26.017955714285712</v>
      </c>
      <c r="Q99" s="16">
        <v>39.747500000000002</v>
      </c>
      <c r="R99" s="16">
        <v>6.4205285714285703</v>
      </c>
      <c r="S99" s="16">
        <v>3.0262640000000003</v>
      </c>
    </row>
    <row r="100" spans="1:19" ht="14.25">
      <c r="A100" s="18" t="s">
        <v>117</v>
      </c>
      <c r="B100" s="16">
        <v>868.42078125</v>
      </c>
      <c r="C100" s="16">
        <v>257.012</v>
      </c>
      <c r="D100" s="16">
        <v>189.77374999999998</v>
      </c>
      <c r="E100" s="16">
        <v>738.67499999999995</v>
      </c>
      <c r="F100" s="16">
        <v>883.23737500000004</v>
      </c>
      <c r="G100" s="16">
        <v>7.6407760000000007</v>
      </c>
      <c r="H100" s="16">
        <v>75.266249999999999</v>
      </c>
      <c r="I100" s="16">
        <v>347.73124999999999</v>
      </c>
      <c r="J100" s="16">
        <v>4.9708474999999996</v>
      </c>
      <c r="K100" s="16">
        <v>29.506799999999998</v>
      </c>
      <c r="L100" s="16">
        <v>210.52625</v>
      </c>
      <c r="M100" s="16">
        <v>20.552624999999999</v>
      </c>
      <c r="N100" s="16">
        <v>20.849325</v>
      </c>
      <c r="O100" s="16">
        <v>1.260483</v>
      </c>
      <c r="P100" s="16">
        <v>9.2809732500000006</v>
      </c>
      <c r="Q100" s="16">
        <v>28.486090000000001</v>
      </c>
      <c r="R100" s="16">
        <v>5.3540019999999995</v>
      </c>
      <c r="S100" s="16">
        <v>1.4879899999999999</v>
      </c>
    </row>
    <row r="101" spans="1:19" ht="14.25">
      <c r="A101" s="18" t="s">
        <v>118</v>
      </c>
      <c r="B101" s="16">
        <v>1375.8868750000001</v>
      </c>
      <c r="C101" s="16">
        <v>1395.9078333333334</v>
      </c>
      <c r="D101" s="16">
        <v>478.54400000000004</v>
      </c>
      <c r="E101" s="16">
        <v>972.27683333333334</v>
      </c>
      <c r="F101" s="16">
        <v>495.59718000000004</v>
      </c>
      <c r="G101" s="16">
        <v>18.927326666666669</v>
      </c>
      <c r="H101" s="16">
        <v>210.28783333333334</v>
      </c>
      <c r="I101" s="16">
        <v>195.11700000000005</v>
      </c>
      <c r="J101" s="16">
        <v>49.527549999999998</v>
      </c>
      <c r="K101" s="16">
        <v>72.89555</v>
      </c>
      <c r="L101" s="16">
        <v>333.54833333333335</v>
      </c>
      <c r="M101" s="16">
        <v>52.229000000000006</v>
      </c>
      <c r="N101" s="16">
        <v>20.777199999999997</v>
      </c>
      <c r="O101" s="16">
        <v>4.8729783333333332</v>
      </c>
      <c r="P101" s="16">
        <v>356.77525500000002</v>
      </c>
      <c r="Q101" s="16">
        <v>59.815300000000001</v>
      </c>
      <c r="R101" s="16">
        <v>14.515250000000004</v>
      </c>
      <c r="S101" s="16">
        <v>11.612830000000001</v>
      </c>
    </row>
    <row r="102" spans="1:19" ht="14.25">
      <c r="A102" s="18" t="s">
        <v>119</v>
      </c>
      <c r="B102" s="16">
        <v>1608.7917083333336</v>
      </c>
      <c r="C102" s="16">
        <v>2291.3017777777777</v>
      </c>
      <c r="D102" s="16">
        <v>894.69155555555562</v>
      </c>
      <c r="E102" s="16">
        <v>1502.1834444444446</v>
      </c>
      <c r="F102" s="16">
        <v>628.8489666666668</v>
      </c>
      <c r="G102" s="16">
        <v>17.465651111111114</v>
      </c>
      <c r="H102" s="16">
        <v>305.80277777777775</v>
      </c>
      <c r="I102" s="16">
        <v>247.57833333333332</v>
      </c>
      <c r="J102" s="16">
        <v>76.406633333333332</v>
      </c>
      <c r="K102" s="16">
        <v>137.50815555555553</v>
      </c>
      <c r="L102" s="16">
        <v>390.01011111111109</v>
      </c>
      <c r="M102" s="16">
        <v>70.947322222222226</v>
      </c>
      <c r="N102" s="16">
        <v>36.407999999999994</v>
      </c>
      <c r="O102" s="16">
        <v>6.5939966666666656</v>
      </c>
      <c r="P102" s="16">
        <v>359.09039999999999</v>
      </c>
      <c r="Q102" s="16">
        <v>128.95248888888889</v>
      </c>
      <c r="R102" s="16">
        <v>20.764554444444443</v>
      </c>
      <c r="S102" s="16">
        <v>15.303650444444445</v>
      </c>
    </row>
    <row r="103" spans="1:19" ht="14.25">
      <c r="A103" s="18" t="s">
        <v>120</v>
      </c>
      <c r="B103" s="16">
        <v>1243.1151562500002</v>
      </c>
      <c r="C103" s="16">
        <v>2209.5078750000002</v>
      </c>
      <c r="D103" s="16">
        <v>793.95425</v>
      </c>
      <c r="E103" s="16">
        <v>1682.0528749999999</v>
      </c>
      <c r="F103" s="16">
        <v>613.76972750000004</v>
      </c>
      <c r="G103" s="16">
        <v>10.847367499999997</v>
      </c>
      <c r="H103" s="16">
        <v>276.20462499999996</v>
      </c>
      <c r="I103" s="16">
        <v>241.64162499999998</v>
      </c>
      <c r="J103" s="16">
        <v>69.977052499999999</v>
      </c>
      <c r="K103" s="16">
        <v>103.03586249999999</v>
      </c>
      <c r="L103" s="16">
        <v>301.36124999999998</v>
      </c>
      <c r="M103" s="16">
        <v>59.565912500000003</v>
      </c>
      <c r="N103" s="16">
        <v>27.506482500000001</v>
      </c>
      <c r="O103" s="16">
        <v>6.1757558750000001</v>
      </c>
      <c r="P103" s="16">
        <v>408.26895374999998</v>
      </c>
      <c r="Q103" s="16">
        <v>134.97030000000001</v>
      </c>
      <c r="R103" s="16">
        <v>22.817832500000002</v>
      </c>
      <c r="S103" s="16">
        <v>13.5529975</v>
      </c>
    </row>
    <row r="104" spans="1:19" ht="14.25">
      <c r="A104" s="18" t="s">
        <v>121</v>
      </c>
      <c r="B104" s="16">
        <v>1463.2099166666669</v>
      </c>
      <c r="C104" s="16">
        <v>1920.9525555555556</v>
      </c>
      <c r="D104" s="16">
        <v>733.1632222222222</v>
      </c>
      <c r="E104" s="16">
        <v>1576.7183333333332</v>
      </c>
      <c r="F104" s="16">
        <v>857.67587333333324</v>
      </c>
      <c r="G104" s="16">
        <v>2.9142688888888895</v>
      </c>
      <c r="H104" s="16">
        <v>263.31155555555551</v>
      </c>
      <c r="I104" s="16">
        <v>337.66766666666666</v>
      </c>
      <c r="J104" s="16">
        <v>54.950144444444447</v>
      </c>
      <c r="K104" s="16">
        <v>93.640055555555563</v>
      </c>
      <c r="L104" s="16">
        <v>354.71755555555552</v>
      </c>
      <c r="M104" s="16">
        <v>52.600388888888887</v>
      </c>
      <c r="N104" s="16">
        <v>24.018929999999997</v>
      </c>
      <c r="O104" s="16">
        <v>5.964205555555556</v>
      </c>
      <c r="P104" s="16">
        <v>444.09511222222216</v>
      </c>
      <c r="Q104" s="16">
        <v>135.69723333333332</v>
      </c>
      <c r="R104" s="16">
        <v>28.817385555555557</v>
      </c>
      <c r="S104" s="16">
        <v>14.455537777777778</v>
      </c>
    </row>
    <row r="105" spans="1:19" ht="14.25">
      <c r="A105" s="18" t="s">
        <v>122</v>
      </c>
      <c r="B105" s="16">
        <v>1729.6051666666665</v>
      </c>
      <c r="C105" s="16">
        <v>2824.0048888888887</v>
      </c>
      <c r="D105" s="16">
        <v>1003.0013333333334</v>
      </c>
      <c r="E105" s="16">
        <v>1763.3147777777776</v>
      </c>
      <c r="F105" s="16">
        <v>970.06466444444459</v>
      </c>
      <c r="G105" s="16">
        <v>12.268873333333335</v>
      </c>
      <c r="H105" s="16">
        <v>361.55233333333331</v>
      </c>
      <c r="I105" s="16">
        <v>381.91522222222221</v>
      </c>
      <c r="J105" s="16">
        <v>87.741033333333334</v>
      </c>
      <c r="K105" s="16">
        <v>134.29387777777777</v>
      </c>
      <c r="L105" s="16">
        <v>419.29822222222219</v>
      </c>
      <c r="M105" s="16">
        <v>82.937377777777783</v>
      </c>
      <c r="N105" s="16">
        <v>46.785588888888888</v>
      </c>
      <c r="O105" s="16">
        <v>6.9667621111111124</v>
      </c>
      <c r="P105" s="16">
        <v>504.79578555555548</v>
      </c>
      <c r="Q105" s="16">
        <v>159.4227555555556</v>
      </c>
      <c r="R105" s="16">
        <v>35.473767777777773</v>
      </c>
      <c r="S105" s="16">
        <v>12.148460888888888</v>
      </c>
    </row>
    <row r="106" spans="1:19" ht="14.25">
      <c r="A106" s="18" t="s">
        <v>123</v>
      </c>
      <c r="B106" s="16">
        <v>1727.4250714285715</v>
      </c>
      <c r="C106" s="16">
        <v>1318.3341428571428</v>
      </c>
      <c r="D106" s="16">
        <v>1271.9455857142857</v>
      </c>
      <c r="E106" s="16">
        <v>1119.4007142857142</v>
      </c>
      <c r="F106" s="16">
        <v>1228.0638742857143</v>
      </c>
      <c r="G106" s="16">
        <v>14.539816</v>
      </c>
      <c r="H106" s="16">
        <v>224.54114285714289</v>
      </c>
      <c r="I106" s="16">
        <v>483.48971428571434</v>
      </c>
      <c r="J106" s="16">
        <v>104.14105857142856</v>
      </c>
      <c r="K106" s="16">
        <v>230.91152428571428</v>
      </c>
      <c r="L106" s="16">
        <v>418.76971428571431</v>
      </c>
      <c r="M106" s="16">
        <v>84.088585714285713</v>
      </c>
      <c r="N106" s="16">
        <v>76.007500000000007</v>
      </c>
      <c r="O106" s="16">
        <v>8.1776999999999997</v>
      </c>
      <c r="P106" s="16">
        <v>293.80182500000001</v>
      </c>
      <c r="Q106" s="16">
        <v>135.58156857142856</v>
      </c>
      <c r="R106" s="16">
        <v>28.365870614285715</v>
      </c>
      <c r="S106" s="16">
        <v>4.5994071428571432</v>
      </c>
    </row>
    <row r="107" spans="1:19" ht="14.25">
      <c r="A107" s="18" t="s">
        <v>124</v>
      </c>
      <c r="B107" s="16">
        <v>1529.4548041666667</v>
      </c>
      <c r="C107" s="16">
        <v>618.75300000000016</v>
      </c>
      <c r="D107" s="16">
        <v>650.59305555555557</v>
      </c>
      <c r="E107" s="16">
        <v>959.5574444444444</v>
      </c>
      <c r="F107" s="16">
        <v>1694.6753000000001</v>
      </c>
      <c r="G107" s="16">
        <v>22.166564000000005</v>
      </c>
      <c r="H107" s="16">
        <v>148.94455555555555</v>
      </c>
      <c r="I107" s="16">
        <v>667.19499999999994</v>
      </c>
      <c r="J107" s="16">
        <v>42.597684999999998</v>
      </c>
      <c r="K107" s="16">
        <v>101.57464444444443</v>
      </c>
      <c r="L107" s="16">
        <v>370.77692222222214</v>
      </c>
      <c r="M107" s="16">
        <v>61.107322222222223</v>
      </c>
      <c r="N107" s="16">
        <v>48.348233333333333</v>
      </c>
      <c r="O107" s="16">
        <v>4.462803444444444</v>
      </c>
      <c r="P107" s="16">
        <v>122.84443477777778</v>
      </c>
      <c r="Q107" s="16">
        <v>89.459459999999979</v>
      </c>
      <c r="R107" s="16">
        <v>13.115297444444444</v>
      </c>
      <c r="S107" s="16">
        <v>3.8635697777777782</v>
      </c>
    </row>
    <row r="108" spans="1:19" ht="14.25">
      <c r="A108" s="18" t="s">
        <v>125</v>
      </c>
      <c r="B108" s="16">
        <v>3363.4704583333332</v>
      </c>
      <c r="C108" s="16">
        <v>1239.8509999999999</v>
      </c>
      <c r="D108" s="16">
        <v>882.36711111111117</v>
      </c>
      <c r="E108" s="16">
        <v>1014.8072222222222</v>
      </c>
      <c r="F108" s="16">
        <v>2567.1077266666671</v>
      </c>
      <c r="G108" s="16">
        <v>29.334618222222225</v>
      </c>
      <c r="H108" s="16">
        <v>299.57722222222219</v>
      </c>
      <c r="I108" s="16">
        <v>1010.6723333333334</v>
      </c>
      <c r="J108" s="16">
        <v>64.748237333333336</v>
      </c>
      <c r="K108" s="16">
        <v>167.20701111111111</v>
      </c>
      <c r="L108" s="16">
        <v>815.38677777777787</v>
      </c>
      <c r="M108" s="16">
        <v>78.624611111111108</v>
      </c>
      <c r="N108" s="16">
        <v>54.057699999999997</v>
      </c>
      <c r="O108" s="16">
        <v>5.959905222222222</v>
      </c>
      <c r="P108" s="16">
        <v>235.06849177777778</v>
      </c>
      <c r="Q108" s="16">
        <v>92.520784444444445</v>
      </c>
      <c r="R108" s="16">
        <v>12.713223333333335</v>
      </c>
      <c r="S108" s="16">
        <v>5.5982534444444445</v>
      </c>
    </row>
    <row r="109" spans="1:19" ht="14.25">
      <c r="A109" s="18" t="s">
        <v>126</v>
      </c>
      <c r="B109" s="16">
        <v>3330.0485624999997</v>
      </c>
      <c r="C109" s="16">
        <v>134.87950000000001</v>
      </c>
      <c r="D109" s="16">
        <v>302.14850000000001</v>
      </c>
      <c r="E109" s="16">
        <v>513.9135</v>
      </c>
      <c r="F109" s="16">
        <v>2249.4557500000001</v>
      </c>
      <c r="G109" s="16">
        <v>34.258149000000003</v>
      </c>
      <c r="H109" s="16">
        <v>203.53149999999999</v>
      </c>
      <c r="I109" s="16">
        <v>885.61249999999995</v>
      </c>
      <c r="J109" s="16">
        <v>20.533455</v>
      </c>
      <c r="K109" s="16">
        <v>59.277550000000005</v>
      </c>
      <c r="L109" s="16">
        <v>807.28449999999998</v>
      </c>
      <c r="M109" s="16">
        <v>47.033699999999996</v>
      </c>
      <c r="N109" s="16">
        <v>32.647000000000006</v>
      </c>
      <c r="O109" s="16">
        <v>2.3874200000000001</v>
      </c>
      <c r="P109" s="16">
        <v>21.102665500000001</v>
      </c>
      <c r="Q109" s="16">
        <v>21.292584999999999</v>
      </c>
      <c r="R109" s="16">
        <v>2.1776095</v>
      </c>
      <c r="S109" s="16">
        <v>1.8785400000000001</v>
      </c>
    </row>
    <row r="110" spans="1:19" ht="14.25">
      <c r="A110" s="18" t="s">
        <v>127</v>
      </c>
      <c r="B110" s="16">
        <v>2252.8991718749999</v>
      </c>
      <c r="C110" s="16">
        <v>703.40089999999998</v>
      </c>
      <c r="D110" s="16">
        <v>659.86262499999998</v>
      </c>
      <c r="E110" s="16">
        <v>1057.0894999999998</v>
      </c>
      <c r="F110" s="16">
        <v>2294.02513</v>
      </c>
      <c r="G110" s="16">
        <v>32.872125749999995</v>
      </c>
      <c r="H110" s="16">
        <v>194.16487499999999</v>
      </c>
      <c r="I110" s="16">
        <v>903.15950000000009</v>
      </c>
      <c r="J110" s="16">
        <v>32.780481250000001</v>
      </c>
      <c r="K110" s="16">
        <v>137.68373750000001</v>
      </c>
      <c r="L110" s="16">
        <v>546.157375</v>
      </c>
      <c r="M110" s="16">
        <v>65.586962499999998</v>
      </c>
      <c r="N110" s="16">
        <v>65.089074999999994</v>
      </c>
      <c r="O110" s="16">
        <v>3.4176410000000006</v>
      </c>
      <c r="P110" s="16">
        <v>38.105023874999993</v>
      </c>
      <c r="Q110" s="16">
        <v>54.623123750000005</v>
      </c>
      <c r="R110" s="16">
        <v>8.5280676250000003</v>
      </c>
      <c r="S110" s="16">
        <v>1.7937152499999998</v>
      </c>
    </row>
    <row r="111" spans="1:19" ht="14.25">
      <c r="A111" s="18" t="s">
        <v>128</v>
      </c>
      <c r="B111" s="16">
        <v>1882.5241875000002</v>
      </c>
      <c r="C111" s="16">
        <v>148.35550000000001</v>
      </c>
      <c r="D111" s="16">
        <v>540.84237499999995</v>
      </c>
      <c r="E111" s="16">
        <v>806.60825</v>
      </c>
      <c r="F111" s="16">
        <v>1615.9270450000001</v>
      </c>
      <c r="G111" s="16">
        <v>11.49288525</v>
      </c>
      <c r="H111" s="16">
        <v>123.772375</v>
      </c>
      <c r="I111" s="16">
        <v>636.19174999999996</v>
      </c>
      <c r="J111" s="16">
        <v>40.104023750000003</v>
      </c>
      <c r="K111" s="16">
        <v>93.816112500000003</v>
      </c>
      <c r="L111" s="16">
        <v>456.36950000000002</v>
      </c>
      <c r="M111" s="16">
        <v>32.219349999999999</v>
      </c>
      <c r="N111" s="16">
        <v>51.230300000000007</v>
      </c>
      <c r="O111" s="16">
        <v>2.4109767500000001</v>
      </c>
      <c r="P111" s="16">
        <v>3.584050875</v>
      </c>
      <c r="Q111" s="16">
        <v>54.061628749999997</v>
      </c>
      <c r="R111" s="16">
        <v>9.9063041250000001</v>
      </c>
      <c r="S111" s="16">
        <v>1.842894</v>
      </c>
    </row>
    <row r="112" spans="1:19" ht="14.25">
      <c r="A112" s="18" t="s">
        <v>129</v>
      </c>
      <c r="B112" s="16">
        <v>1669.6375781250001</v>
      </c>
      <c r="C112" s="16">
        <v>354.57099999999997</v>
      </c>
      <c r="D112" s="16">
        <v>432.06750000000005</v>
      </c>
      <c r="E112" s="16">
        <v>942.03537499999993</v>
      </c>
      <c r="F112" s="16">
        <v>1518.0087750000002</v>
      </c>
      <c r="G112" s="16">
        <v>12.803375500000001</v>
      </c>
      <c r="H112" s="16">
        <v>133.21125000000001</v>
      </c>
      <c r="I112" s="16">
        <v>597.64125000000001</v>
      </c>
      <c r="J112" s="16">
        <v>35.925946250000003</v>
      </c>
      <c r="K112" s="16">
        <v>61.291574999999995</v>
      </c>
      <c r="L112" s="16">
        <v>404.760625</v>
      </c>
      <c r="M112" s="16">
        <v>35.944787500000004</v>
      </c>
      <c r="N112" s="16">
        <v>37.936600000000006</v>
      </c>
      <c r="O112" s="16">
        <v>3.3211773750000004</v>
      </c>
      <c r="P112" s="16">
        <v>120.87184687499999</v>
      </c>
      <c r="Q112" s="16">
        <v>54.600782499999994</v>
      </c>
      <c r="R112" s="16">
        <v>10.563199749999999</v>
      </c>
      <c r="S112" s="16">
        <v>3.0876975000000004</v>
      </c>
    </row>
    <row r="113" spans="1:19" ht="14.25">
      <c r="A113" s="18" t="s">
        <v>130</v>
      </c>
      <c r="B113" s="16">
        <v>1961.9215000000004</v>
      </c>
      <c r="C113" s="16">
        <v>1090.1066666666666</v>
      </c>
      <c r="D113" s="16">
        <v>607.61922222222222</v>
      </c>
      <c r="E113" s="16">
        <v>1097.8848888888888</v>
      </c>
      <c r="F113" s="16">
        <v>1169.4058400000001</v>
      </c>
      <c r="G113" s="16">
        <v>15.843508888888888</v>
      </c>
      <c r="H113" s="16">
        <v>217.68933333333334</v>
      </c>
      <c r="I113" s="16">
        <v>460.39600000000002</v>
      </c>
      <c r="J113" s="16">
        <v>48.94074777777778</v>
      </c>
      <c r="K113" s="16">
        <v>95.898499999999999</v>
      </c>
      <c r="L113" s="16">
        <v>475.61733333333331</v>
      </c>
      <c r="M113" s="16">
        <v>47.382533333333328</v>
      </c>
      <c r="N113" s="16">
        <v>34.386211111111116</v>
      </c>
      <c r="O113" s="16">
        <v>3.8878295555555553</v>
      </c>
      <c r="P113" s="16">
        <v>102.0824918888889</v>
      </c>
      <c r="Q113" s="16">
        <v>81.64062222222222</v>
      </c>
      <c r="R113" s="16">
        <v>12.328145555555555</v>
      </c>
      <c r="S113" s="16">
        <v>5.7939611111111109</v>
      </c>
    </row>
    <row r="114" spans="1:19" ht="14.25">
      <c r="A114" s="18" t="s">
        <v>131</v>
      </c>
      <c r="B114" s="16">
        <v>2389.6597083333336</v>
      </c>
      <c r="C114" s="16">
        <v>2596.3075555555561</v>
      </c>
      <c r="D114" s="16">
        <v>1410.5036666666667</v>
      </c>
      <c r="E114" s="16">
        <v>1848.1663333333333</v>
      </c>
      <c r="F114" s="16">
        <v>784.52330888888878</v>
      </c>
      <c r="G114" s="16">
        <v>17.852631111111108</v>
      </c>
      <c r="H114" s="16">
        <v>380.85577777777775</v>
      </c>
      <c r="I114" s="16">
        <v>308.8674444444444</v>
      </c>
      <c r="J114" s="16">
        <v>124.84307777777778</v>
      </c>
      <c r="K114" s="16">
        <v>221.69344444444445</v>
      </c>
      <c r="L114" s="16">
        <v>579.31144444444431</v>
      </c>
      <c r="M114" s="16">
        <v>79.887122222222217</v>
      </c>
      <c r="N114" s="16">
        <v>59.419611111111116</v>
      </c>
      <c r="O114" s="16">
        <v>7.7743866666666674</v>
      </c>
      <c r="P114" s="16">
        <v>169.63992222222222</v>
      </c>
      <c r="Q114" s="16">
        <v>194.9984666666667</v>
      </c>
      <c r="R114" s="16">
        <v>52.521247777777781</v>
      </c>
      <c r="S114" s="16">
        <v>15.105808888888889</v>
      </c>
    </row>
    <row r="115" spans="1:19" ht="14.25">
      <c r="A115" s="18" t="s">
        <v>132</v>
      </c>
      <c r="B115" s="16">
        <v>1217.6181187500001</v>
      </c>
      <c r="C115" s="16">
        <v>2010.5043333333335</v>
      </c>
      <c r="D115" s="16">
        <v>792.1964999999999</v>
      </c>
      <c r="E115" s="16">
        <v>1091.5745000000002</v>
      </c>
      <c r="F115" s="16">
        <v>690.05322999999999</v>
      </c>
      <c r="G115" s="16">
        <v>4.1615466666666689</v>
      </c>
      <c r="H115" s="16">
        <v>256.56833333333333</v>
      </c>
      <c r="I115" s="16">
        <v>271.67450000000002</v>
      </c>
      <c r="J115" s="16">
        <v>58.163866666666671</v>
      </c>
      <c r="K115" s="16">
        <v>101.53913333333334</v>
      </c>
      <c r="L115" s="16">
        <v>295.18014999999997</v>
      </c>
      <c r="M115" s="16">
        <v>54.241505000000011</v>
      </c>
      <c r="N115" s="16">
        <v>32.155918333333332</v>
      </c>
      <c r="O115" s="16">
        <v>4.3222163333333343</v>
      </c>
      <c r="P115" s="16">
        <v>171.59077500000001</v>
      </c>
      <c r="Q115" s="16">
        <v>144.87776666666667</v>
      </c>
      <c r="R115" s="16">
        <v>17.584066666666665</v>
      </c>
      <c r="S115" s="16">
        <v>11.981628333333331</v>
      </c>
    </row>
    <row r="116" spans="1:19" ht="14.25">
      <c r="A116" s="18" t="s">
        <v>133</v>
      </c>
      <c r="B116" s="16">
        <v>650.48244642857139</v>
      </c>
      <c r="C116" s="16">
        <v>1340.2359999999996</v>
      </c>
      <c r="D116" s="16">
        <v>315.20842857142856</v>
      </c>
      <c r="E116" s="16">
        <v>894.88371428571429</v>
      </c>
      <c r="F116" s="16">
        <v>551.49096857142854</v>
      </c>
      <c r="G116" s="16">
        <v>22.715188571428573</v>
      </c>
      <c r="H116" s="16">
        <v>161.26271428571428</v>
      </c>
      <c r="I116" s="16">
        <v>217.12242857142857</v>
      </c>
      <c r="J116" s="16">
        <v>34.50476428571428</v>
      </c>
      <c r="K116" s="16">
        <v>43.526814285714288</v>
      </c>
      <c r="L116" s="16">
        <v>157.69271428571429</v>
      </c>
      <c r="M116" s="16">
        <v>43.656442857142856</v>
      </c>
      <c r="N116" s="16">
        <v>14.985228571428573</v>
      </c>
      <c r="O116" s="16">
        <v>1.6962785714285715</v>
      </c>
      <c r="P116" s="16">
        <v>13.838074285714285</v>
      </c>
      <c r="Q116" s="16">
        <v>42.644371428571432</v>
      </c>
      <c r="R116" s="16">
        <v>12.940132857142858</v>
      </c>
      <c r="S116" s="16">
        <v>8.8537671428571425</v>
      </c>
    </row>
    <row r="117" spans="1:19" ht="14.25">
      <c r="A117" s="18" t="s">
        <v>134</v>
      </c>
      <c r="B117" s="16">
        <v>1454.7242416666668</v>
      </c>
      <c r="C117" s="16">
        <v>1582.9298888888889</v>
      </c>
      <c r="D117" s="16">
        <v>691.70533333333321</v>
      </c>
      <c r="E117" s="16">
        <v>1361.712111111111</v>
      </c>
      <c r="F117" s="16">
        <v>1180.8287844444446</v>
      </c>
      <c r="G117" s="16">
        <v>15.798428888888887</v>
      </c>
      <c r="H117" s="16">
        <v>232.06788888888892</v>
      </c>
      <c r="I117" s="16">
        <v>464.89322222222222</v>
      </c>
      <c r="J117" s="16">
        <v>42.520564444444439</v>
      </c>
      <c r="K117" s="16">
        <v>89.933788888888884</v>
      </c>
      <c r="L117" s="16">
        <v>352.66042222222228</v>
      </c>
      <c r="M117" s="16">
        <v>54.321533333333335</v>
      </c>
      <c r="N117" s="16">
        <v>42.794122222222228</v>
      </c>
      <c r="O117" s="16">
        <v>3.6850338888888894</v>
      </c>
      <c r="P117" s="16">
        <v>96.469003333333319</v>
      </c>
      <c r="Q117" s="16">
        <v>122.8601</v>
      </c>
      <c r="R117" s="16">
        <v>27.681313333333332</v>
      </c>
      <c r="S117" s="16">
        <v>10.989049999999999</v>
      </c>
    </row>
    <row r="118" spans="1:19" ht="14.25">
      <c r="A118" s="18" t="s">
        <v>135</v>
      </c>
      <c r="B118" s="16">
        <v>1531.1778281249999</v>
      </c>
      <c r="C118" s="16">
        <v>829.67362500000002</v>
      </c>
      <c r="D118" s="16">
        <v>551.73562499999991</v>
      </c>
      <c r="E118" s="16">
        <v>1008.11</v>
      </c>
      <c r="F118" s="16">
        <v>1557.374965</v>
      </c>
      <c r="G118" s="16">
        <v>25.874135000000003</v>
      </c>
      <c r="H118" s="16">
        <v>168.2235</v>
      </c>
      <c r="I118" s="16">
        <v>613.13975000000005</v>
      </c>
      <c r="J118" s="16">
        <v>44.623054999999994</v>
      </c>
      <c r="K118" s="16">
        <v>89.485625000000013</v>
      </c>
      <c r="L118" s="16">
        <v>371.19462499999997</v>
      </c>
      <c r="M118" s="16">
        <v>55.929299999999998</v>
      </c>
      <c r="N118" s="16">
        <v>37.435912500000001</v>
      </c>
      <c r="O118" s="16">
        <v>3.1368922500000003</v>
      </c>
      <c r="P118" s="16">
        <v>113.287401625</v>
      </c>
      <c r="Q118" s="16">
        <v>67.619612500000002</v>
      </c>
      <c r="R118" s="16">
        <v>20.894646250000001</v>
      </c>
      <c r="S118" s="16">
        <v>4.6567825000000003</v>
      </c>
    </row>
    <row r="119" spans="1:19" ht="14.25">
      <c r="A119" s="18" t="s">
        <v>136</v>
      </c>
      <c r="B119" s="16">
        <v>2891.3403750000002</v>
      </c>
      <c r="C119" s="16">
        <v>370.3809714285714</v>
      </c>
      <c r="D119" s="16">
        <v>609.41614285714297</v>
      </c>
      <c r="E119" s="16">
        <v>853.29357142857145</v>
      </c>
      <c r="F119" s="16">
        <v>2210.2659085714286</v>
      </c>
      <c r="G119" s="16">
        <v>29.562754285714288</v>
      </c>
      <c r="H119" s="16">
        <v>191.76971428571429</v>
      </c>
      <c r="I119" s="16">
        <v>870.18342857142852</v>
      </c>
      <c r="J119" s="16">
        <v>49.934337142857139</v>
      </c>
      <c r="K119" s="16">
        <v>116.12334285714284</v>
      </c>
      <c r="L119" s="16">
        <v>700.93099999999981</v>
      </c>
      <c r="M119" s="16">
        <v>60.229042857142858</v>
      </c>
      <c r="N119" s="16">
        <v>44.546328571428567</v>
      </c>
      <c r="O119" s="16">
        <v>4.1439590000000006</v>
      </c>
      <c r="P119" s="16">
        <v>53.76517771428572</v>
      </c>
      <c r="Q119" s="16">
        <v>53.621585714285708</v>
      </c>
      <c r="R119" s="16">
        <v>9.9793599999999998</v>
      </c>
      <c r="S119" s="16">
        <v>3.3737112857142852</v>
      </c>
    </row>
    <row r="120" spans="1:19" ht="14.25">
      <c r="A120" s="18" t="s">
        <v>137</v>
      </c>
      <c r="B120" s="16">
        <v>2328.0816428571429</v>
      </c>
      <c r="C120" s="16">
        <v>299.22557142857141</v>
      </c>
      <c r="D120" s="16">
        <v>631.51228571428567</v>
      </c>
      <c r="E120" s="16">
        <v>980.84828571428568</v>
      </c>
      <c r="F120" s="16">
        <v>1083.2327114285715</v>
      </c>
      <c r="G120" s="16">
        <v>5.622808571428572</v>
      </c>
      <c r="H120" s="16">
        <v>166.98585714285713</v>
      </c>
      <c r="I120" s="16">
        <v>426.46957142857133</v>
      </c>
      <c r="J120" s="16">
        <v>34.554871428571424</v>
      </c>
      <c r="K120" s="16">
        <v>114.39751428571428</v>
      </c>
      <c r="L120" s="16">
        <v>564.38342857142857</v>
      </c>
      <c r="M120" s="16">
        <v>33.378642857142857</v>
      </c>
      <c r="N120" s="16">
        <v>44.992728571428572</v>
      </c>
      <c r="O120" s="16">
        <v>2.7829617142857144</v>
      </c>
      <c r="P120" s="16">
        <v>16.109488571428571</v>
      </c>
      <c r="Q120" s="16">
        <v>79.299199999999999</v>
      </c>
      <c r="R120" s="16">
        <v>10.457257142857143</v>
      </c>
      <c r="S120" s="16">
        <v>3.771959571428571</v>
      </c>
    </row>
    <row r="121" spans="1:19" ht="14.25">
      <c r="A121" s="18" t="s">
        <v>138</v>
      </c>
      <c r="B121" s="16">
        <v>2000.2378392857147</v>
      </c>
      <c r="C121" s="16">
        <v>57.581571428571429</v>
      </c>
      <c r="D121" s="16">
        <v>204.03022857142858</v>
      </c>
      <c r="E121" s="16">
        <v>608.928</v>
      </c>
      <c r="F121" s="16">
        <v>1493.1255742857143</v>
      </c>
      <c r="G121" s="16">
        <v>17.960797428571428</v>
      </c>
      <c r="H121" s="16">
        <v>117.31571428571428</v>
      </c>
      <c r="I121" s="16">
        <v>587.84471428571419</v>
      </c>
      <c r="J121" s="16">
        <v>12.783228571428571</v>
      </c>
      <c r="K121" s="16">
        <v>34.327077142857142</v>
      </c>
      <c r="L121" s="16">
        <v>484.90614285714281</v>
      </c>
      <c r="M121" s="16">
        <v>29.682271428571433</v>
      </c>
      <c r="N121" s="16">
        <v>24.545871428571427</v>
      </c>
      <c r="O121" s="16">
        <v>1.6218498571428575</v>
      </c>
      <c r="P121" s="16">
        <v>9.2788052857142862</v>
      </c>
      <c r="Q121" s="16">
        <v>19.535789999999999</v>
      </c>
      <c r="R121" s="16">
        <v>2.3838028571428573</v>
      </c>
      <c r="S121" s="16">
        <v>0.26432428571428573</v>
      </c>
    </row>
    <row r="122" spans="1:19" ht="14.25">
      <c r="A122" s="18" t="s">
        <v>139</v>
      </c>
      <c r="B122" s="16">
        <v>1986.5243750000002</v>
      </c>
      <c r="C122" s="16">
        <v>255.12243333333333</v>
      </c>
      <c r="D122" s="16">
        <v>363.35433333333339</v>
      </c>
      <c r="E122" s="16">
        <v>809.63133333333337</v>
      </c>
      <c r="F122" s="16">
        <v>1471.8055400000001</v>
      </c>
      <c r="G122" s="16">
        <v>2.8239466666666675</v>
      </c>
      <c r="H122" s="16">
        <v>135.39399999999998</v>
      </c>
      <c r="I122" s="16">
        <v>579.45099999999991</v>
      </c>
      <c r="J122" s="16">
        <v>16.046479999999999</v>
      </c>
      <c r="K122" s="16">
        <v>56.96273333333334</v>
      </c>
      <c r="L122" s="16">
        <v>481.58166666666665</v>
      </c>
      <c r="M122" s="16">
        <v>25.764633333333332</v>
      </c>
      <c r="N122" s="16">
        <v>33.311676666666663</v>
      </c>
      <c r="O122" s="16">
        <v>2.6857026666666663</v>
      </c>
      <c r="P122" s="16">
        <v>56.619756666666667</v>
      </c>
      <c r="Q122" s="16">
        <v>52.358133333333335</v>
      </c>
      <c r="R122" s="16">
        <v>5.2691633333333332</v>
      </c>
      <c r="S122" s="16">
        <v>3.3270230000000005</v>
      </c>
    </row>
    <row r="123" spans="1:19" ht="14.25">
      <c r="A123" s="18" t="s">
        <v>140</v>
      </c>
      <c r="B123" s="16">
        <v>1556.8105781249999</v>
      </c>
      <c r="C123" s="16">
        <v>328.18209249999995</v>
      </c>
      <c r="D123" s="16">
        <v>372.59072500000002</v>
      </c>
      <c r="E123" s="16">
        <v>921.75199999999995</v>
      </c>
      <c r="F123" s="16">
        <v>1334.8696949999999</v>
      </c>
      <c r="G123" s="16">
        <v>6.9519540000000006</v>
      </c>
      <c r="H123" s="16">
        <v>124.18687500000001</v>
      </c>
      <c r="I123" s="16">
        <v>525.53925000000004</v>
      </c>
      <c r="J123" s="16">
        <v>17.814016000000002</v>
      </c>
      <c r="K123" s="16">
        <v>53.362812500000004</v>
      </c>
      <c r="L123" s="16">
        <v>377.40862499999997</v>
      </c>
      <c r="M123" s="16">
        <v>26.9684575</v>
      </c>
      <c r="N123" s="16">
        <v>28.786650000000002</v>
      </c>
      <c r="O123" s="16">
        <v>2.5100914999999997</v>
      </c>
      <c r="P123" s="16">
        <v>24.087588749999998</v>
      </c>
      <c r="Q123" s="16">
        <v>61.460547500000004</v>
      </c>
      <c r="R123" s="16">
        <v>10.857287750000001</v>
      </c>
      <c r="S123" s="16">
        <v>3.5860881250000003</v>
      </c>
    </row>
    <row r="124" spans="1:19" ht="14.25">
      <c r="A124" s="18" t="s">
        <v>141</v>
      </c>
      <c r="B124" s="16">
        <v>1746.4589999999998</v>
      </c>
      <c r="C124" s="16">
        <v>235.90942222222222</v>
      </c>
      <c r="D124" s="16">
        <v>443.10777777777781</v>
      </c>
      <c r="E124" s="16">
        <v>906.79266666666661</v>
      </c>
      <c r="F124" s="16">
        <v>1524.0747888888889</v>
      </c>
      <c r="G124" s="16">
        <v>8.0923422222222232</v>
      </c>
      <c r="H124" s="16">
        <v>124.87733333333335</v>
      </c>
      <c r="I124" s="16">
        <v>600.02944444444449</v>
      </c>
      <c r="J124" s="16">
        <v>28.641349000000005</v>
      </c>
      <c r="K124" s="16">
        <v>76.99858555555555</v>
      </c>
      <c r="L124" s="16">
        <v>423.38400000000001</v>
      </c>
      <c r="M124" s="16">
        <v>30.780377777777776</v>
      </c>
      <c r="N124" s="16">
        <v>34.559777777777782</v>
      </c>
      <c r="O124" s="16">
        <v>2.7008375555555557</v>
      </c>
      <c r="P124" s="16">
        <v>4.7463073333333341</v>
      </c>
      <c r="Q124" s="16">
        <v>52.396211111111114</v>
      </c>
      <c r="R124" s="16">
        <v>9.5138655555555562</v>
      </c>
      <c r="S124" s="16">
        <v>3.6267412222222219</v>
      </c>
    </row>
    <row r="125" spans="1:19" ht="14.25">
      <c r="A125" s="18" t="s">
        <v>142</v>
      </c>
      <c r="B125" s="16">
        <v>1364.7255416666665</v>
      </c>
      <c r="C125" s="16">
        <v>1043.7621111111112</v>
      </c>
      <c r="D125" s="16">
        <v>614.59883333333335</v>
      </c>
      <c r="E125" s="16">
        <v>1039.5401111111112</v>
      </c>
      <c r="F125" s="16">
        <v>812.29877333333332</v>
      </c>
      <c r="G125" s="16">
        <v>5.1956777777777781</v>
      </c>
      <c r="H125" s="16">
        <v>177.59811111111111</v>
      </c>
      <c r="I125" s="16">
        <v>319.80266666666665</v>
      </c>
      <c r="J125" s="16">
        <v>38.213502222222218</v>
      </c>
      <c r="K125" s="16">
        <v>78.627940000000009</v>
      </c>
      <c r="L125" s="16">
        <v>330.84255555555552</v>
      </c>
      <c r="M125" s="16">
        <v>35.921811111111111</v>
      </c>
      <c r="N125" s="16">
        <v>30.603744444444448</v>
      </c>
      <c r="O125" s="16">
        <v>3.1522692222222224</v>
      </c>
      <c r="P125" s="16">
        <v>4.7150711111111114</v>
      </c>
      <c r="Q125" s="16">
        <v>115.18437777777778</v>
      </c>
      <c r="R125" s="16">
        <v>27.448297666666672</v>
      </c>
      <c r="S125" s="16">
        <v>6.9958011111111107</v>
      </c>
    </row>
    <row r="126" spans="1:19" ht="14.25">
      <c r="A126" s="18" t="s">
        <v>143</v>
      </c>
      <c r="B126" s="16">
        <v>2188.4965781250003</v>
      </c>
      <c r="C126" s="16">
        <v>2456.1885000000002</v>
      </c>
      <c r="D126" s="16">
        <v>1258.938375</v>
      </c>
      <c r="E126" s="16">
        <v>1750.1548749999999</v>
      </c>
      <c r="F126" s="16">
        <v>721.50477999999987</v>
      </c>
      <c r="G126" s="16">
        <v>12.933647499999999</v>
      </c>
      <c r="H126" s="16">
        <v>355.92612500000001</v>
      </c>
      <c r="I126" s="16">
        <v>284.05699999999996</v>
      </c>
      <c r="J126" s="16">
        <v>88.071299874999994</v>
      </c>
      <c r="K126" s="16">
        <v>199.3666375</v>
      </c>
      <c r="L126" s="16">
        <v>530.544625</v>
      </c>
      <c r="M126" s="16">
        <v>73.384250000000009</v>
      </c>
      <c r="N126" s="16">
        <v>45.794825000000003</v>
      </c>
      <c r="O126" s="16">
        <v>6.8282712500000002</v>
      </c>
      <c r="P126" s="16">
        <v>12.914117499999998</v>
      </c>
      <c r="Q126" s="16">
        <v>198.70531249999999</v>
      </c>
      <c r="R126" s="16">
        <v>65.371706250000003</v>
      </c>
      <c r="S126" s="16">
        <v>16.533565000000003</v>
      </c>
    </row>
    <row r="127" spans="1:19" ht="14.25">
      <c r="A127" s="18" t="s">
        <v>144</v>
      </c>
      <c r="B127" s="16">
        <v>1430.8348083333333</v>
      </c>
      <c r="C127" s="16">
        <v>1541.9713333333332</v>
      </c>
      <c r="D127" s="16">
        <v>526.92934444444438</v>
      </c>
      <c r="E127" s="16">
        <v>1181.2484444444444</v>
      </c>
      <c r="F127" s="16">
        <v>951.13968888888871</v>
      </c>
      <c r="G127" s="16">
        <v>17.950082222222225</v>
      </c>
      <c r="H127" s="16">
        <v>226.89644444444448</v>
      </c>
      <c r="I127" s="16">
        <v>374.4644444444445</v>
      </c>
      <c r="J127" s="16">
        <v>32.576516444444444</v>
      </c>
      <c r="K127" s="16">
        <v>70.093526666666676</v>
      </c>
      <c r="L127" s="16">
        <v>346.8690444444444</v>
      </c>
      <c r="M127" s="16">
        <v>45.951411111111106</v>
      </c>
      <c r="N127" s="16">
        <v>26.749666666666666</v>
      </c>
      <c r="O127" s="16">
        <v>2.9302205555555556</v>
      </c>
      <c r="P127" s="16">
        <v>4.8027043333333337</v>
      </c>
      <c r="Q127" s="16">
        <v>95.637311111111117</v>
      </c>
      <c r="R127" s="16">
        <v>28.850502222222222</v>
      </c>
      <c r="S127" s="16">
        <v>9.7241730000000004</v>
      </c>
    </row>
    <row r="128" spans="1:19" ht="14.25">
      <c r="A128" s="18" t="s">
        <v>145</v>
      </c>
      <c r="B128" s="16">
        <v>901.76392968750008</v>
      </c>
      <c r="C128" s="16">
        <v>2944.8535000000002</v>
      </c>
      <c r="D128" s="16">
        <v>842.524</v>
      </c>
      <c r="E128" s="16">
        <v>2022.0337500000001</v>
      </c>
      <c r="F128" s="16">
        <v>712.12741749999998</v>
      </c>
      <c r="G128" s="16">
        <v>17.503302499999997</v>
      </c>
      <c r="H128" s="16">
        <v>322.36637500000001</v>
      </c>
      <c r="I128" s="16">
        <v>280.36512499999998</v>
      </c>
      <c r="J128" s="16">
        <v>69.975025000000002</v>
      </c>
      <c r="K128" s="16">
        <v>93.406149999999997</v>
      </c>
      <c r="L128" s="16">
        <v>218.60943749999998</v>
      </c>
      <c r="M128" s="16">
        <v>79.253200000000007</v>
      </c>
      <c r="N128" s="16">
        <v>31.292203750000002</v>
      </c>
      <c r="O128" s="16">
        <v>3.2834216250000003</v>
      </c>
      <c r="P128" s="16">
        <v>6.8575699999999999</v>
      </c>
      <c r="Q128" s="16">
        <v>164.71960000000001</v>
      </c>
      <c r="R128" s="16">
        <v>37.97511875</v>
      </c>
      <c r="S128" s="16">
        <v>16.771382499999998</v>
      </c>
    </row>
    <row r="129" spans="1:19" ht="14.25">
      <c r="A129" s="18" t="s">
        <v>146</v>
      </c>
      <c r="B129" s="16">
        <v>958.65646249999998</v>
      </c>
      <c r="C129" s="16">
        <v>1375.2197777777778</v>
      </c>
      <c r="D129" s="16">
        <v>471.45755555555547</v>
      </c>
      <c r="E129" s="16">
        <v>1021.4505555555556</v>
      </c>
      <c r="F129" s="16">
        <v>657.57156888888892</v>
      </c>
      <c r="G129" s="16">
        <v>17.508931111111114</v>
      </c>
      <c r="H129" s="16">
        <v>183.12033333333335</v>
      </c>
      <c r="I129" s="16">
        <v>258.88644444444446</v>
      </c>
      <c r="J129" s="16">
        <v>33.974070000000005</v>
      </c>
      <c r="K129" s="16">
        <v>72.766544444444449</v>
      </c>
      <c r="L129" s="16">
        <v>232.40156666666664</v>
      </c>
      <c r="M129" s="16">
        <v>48.041988888888888</v>
      </c>
      <c r="N129" s="16">
        <v>27.898441111111115</v>
      </c>
      <c r="O129" s="16">
        <v>2.4143856666666661</v>
      </c>
      <c r="P129" s="16">
        <v>5.1901411111111111</v>
      </c>
      <c r="Q129" s="16">
        <v>68.333822222222224</v>
      </c>
      <c r="R129" s="16">
        <v>31.481465555555555</v>
      </c>
      <c r="S129" s="16">
        <v>8.3777644444444448</v>
      </c>
    </row>
    <row r="130" spans="1:19" ht="14.25">
      <c r="A130" s="18" t="s">
        <v>147</v>
      </c>
      <c r="B130" s="16">
        <v>1360.5064687500001</v>
      </c>
      <c r="C130" s="16">
        <v>788.5028749999999</v>
      </c>
      <c r="D130" s="16">
        <v>538.93112499999995</v>
      </c>
      <c r="E130" s="16">
        <v>851.58</v>
      </c>
      <c r="F130" s="16">
        <v>2052.8924525000002</v>
      </c>
      <c r="G130" s="16">
        <v>28.488025</v>
      </c>
      <c r="H130" s="16">
        <v>152.779</v>
      </c>
      <c r="I130" s="16">
        <v>808.22537499999999</v>
      </c>
      <c r="J130" s="16">
        <v>25.969305970000001</v>
      </c>
      <c r="K130" s="16">
        <v>80.991237499999997</v>
      </c>
      <c r="L130" s="16">
        <v>329.81975</v>
      </c>
      <c r="M130" s="16">
        <v>59.301287500000001</v>
      </c>
      <c r="N130" s="16">
        <v>34.424750000000003</v>
      </c>
      <c r="O130" s="16">
        <v>3.1832525</v>
      </c>
      <c r="P130" s="16">
        <v>3.1387725</v>
      </c>
      <c r="Q130" s="16">
        <v>90.017849999999996</v>
      </c>
      <c r="R130" s="16">
        <v>10.443230000000002</v>
      </c>
      <c r="S130" s="16">
        <v>7.6619812499999993</v>
      </c>
    </row>
    <row r="131" spans="1:19" ht="14.25">
      <c r="A131" s="18" t="s">
        <v>148</v>
      </c>
      <c r="B131" s="16">
        <v>2908.4694374999999</v>
      </c>
      <c r="C131" s="16">
        <v>449.258375</v>
      </c>
      <c r="D131" s="16">
        <v>455.32058749999999</v>
      </c>
      <c r="E131" s="16">
        <v>996.27712499999996</v>
      </c>
      <c r="F131" s="16">
        <v>1977.5433524999999</v>
      </c>
      <c r="G131" s="16">
        <v>18.915749999999999</v>
      </c>
      <c r="H131" s="16">
        <v>199.68300000000002</v>
      </c>
      <c r="I131" s="16">
        <v>778.56037500000002</v>
      </c>
      <c r="J131" s="16">
        <v>25.043835374999997</v>
      </c>
      <c r="K131" s="16">
        <v>63.918471250000003</v>
      </c>
      <c r="L131" s="16">
        <v>705.08349999999996</v>
      </c>
      <c r="M131" s="16">
        <v>48.193737499999997</v>
      </c>
      <c r="N131" s="16">
        <v>41.224462500000001</v>
      </c>
      <c r="O131" s="16">
        <v>2.71657225</v>
      </c>
      <c r="P131" s="16">
        <v>3.4127974999999999</v>
      </c>
      <c r="Q131" s="16">
        <v>69.669875000000005</v>
      </c>
      <c r="R131" s="16">
        <v>22.644306125</v>
      </c>
      <c r="S131" s="16">
        <v>6.5788131249999999</v>
      </c>
    </row>
    <row r="132" spans="1:19" ht="14.25">
      <c r="A132" s="18" t="s">
        <v>149</v>
      </c>
      <c r="B132" s="16">
        <v>1680.8986071428571</v>
      </c>
      <c r="C132" s="16">
        <v>102.21354285714287</v>
      </c>
      <c r="D132" s="16">
        <v>406.60171428571431</v>
      </c>
      <c r="E132" s="16">
        <v>808.58885714285702</v>
      </c>
      <c r="F132" s="16">
        <v>1697.8561057142856</v>
      </c>
      <c r="G132" s="16">
        <v>6.6303005714285712</v>
      </c>
      <c r="H132" s="16">
        <v>97.443428571428583</v>
      </c>
      <c r="I132" s="16">
        <v>668.44728571428561</v>
      </c>
      <c r="J132" s="16">
        <v>13.655801428571428</v>
      </c>
      <c r="K132" s="16">
        <v>36.351828571428577</v>
      </c>
      <c r="L132" s="16">
        <v>407.49057142857146</v>
      </c>
      <c r="M132" s="16">
        <v>26.794971428571426</v>
      </c>
      <c r="N132" s="16">
        <v>45.000099999999996</v>
      </c>
      <c r="O132" s="16">
        <v>1.3197892857142857</v>
      </c>
      <c r="P132" s="16">
        <v>2.4652271428571426</v>
      </c>
      <c r="Q132" s="16">
        <v>86.831408571428582</v>
      </c>
      <c r="R132" s="16">
        <v>15.79453</v>
      </c>
      <c r="S132" s="16">
        <v>2.587100142857143</v>
      </c>
    </row>
    <row r="133" spans="1:19" ht="14.25">
      <c r="A133" s="18" t="s">
        <v>150</v>
      </c>
      <c r="B133" s="16">
        <v>2580.6319687500004</v>
      </c>
      <c r="C133" s="16">
        <v>494.72812499999998</v>
      </c>
      <c r="D133" s="16">
        <v>1191.7247500000001</v>
      </c>
      <c r="E133" s="16">
        <v>880.03550000000007</v>
      </c>
      <c r="F133" s="16">
        <v>1752.17328</v>
      </c>
      <c r="G133" s="16">
        <v>18.460047500000002</v>
      </c>
      <c r="H133" s="16">
        <v>190.92525000000003</v>
      </c>
      <c r="I133" s="16">
        <v>689.83199999999988</v>
      </c>
      <c r="J133" s="16">
        <v>97.242852499999998</v>
      </c>
      <c r="K133" s="16">
        <v>250.56180000000001</v>
      </c>
      <c r="L133" s="16">
        <v>625.60775000000001</v>
      </c>
      <c r="M133" s="16">
        <v>68.374437499999999</v>
      </c>
      <c r="N133" s="16">
        <v>56.964487499999997</v>
      </c>
      <c r="O133" s="16">
        <v>7.0148575000000006</v>
      </c>
      <c r="P133" s="16">
        <v>4.6234024999999992</v>
      </c>
      <c r="Q133" s="16">
        <v>102.2442125</v>
      </c>
      <c r="R133" s="16">
        <v>11.432539999999998</v>
      </c>
      <c r="S133" s="16">
        <v>5.8130801250000008</v>
      </c>
    </row>
    <row r="134" spans="1:19" ht="14.25">
      <c r="A134" s="18" t="s">
        <v>151</v>
      </c>
      <c r="B134" s="16">
        <v>2134.2420000000002</v>
      </c>
      <c r="C134" s="16">
        <v>293.48272857142859</v>
      </c>
      <c r="D134" s="16">
        <v>764.45757142857144</v>
      </c>
      <c r="E134" s="16">
        <v>962.1528571428571</v>
      </c>
      <c r="F134" s="16">
        <v>2223.0562600000003</v>
      </c>
      <c r="G134" s="16">
        <v>10.901950857142859</v>
      </c>
      <c r="H134" s="16">
        <v>148.48742857142858</v>
      </c>
      <c r="I134" s="16">
        <v>875.21900000000005</v>
      </c>
      <c r="J134" s="16">
        <v>51.743921428571426</v>
      </c>
      <c r="K134" s="16">
        <v>146.83158285714285</v>
      </c>
      <c r="L134" s="16">
        <v>517.39199999999994</v>
      </c>
      <c r="M134" s="16">
        <v>45.925985714285716</v>
      </c>
      <c r="N134" s="16">
        <v>65.50911428571429</v>
      </c>
      <c r="O134" s="16">
        <v>3.6756518571428569</v>
      </c>
      <c r="P134" s="16">
        <v>5.516216285714286</v>
      </c>
      <c r="Q134" s="16">
        <v>70.70279142857143</v>
      </c>
      <c r="R134" s="16">
        <v>12.939246999999998</v>
      </c>
      <c r="S134" s="16">
        <v>4.129810714285715</v>
      </c>
    </row>
    <row r="135" spans="1:19" ht="14.25">
      <c r="A135" s="18" t="s">
        <v>152</v>
      </c>
      <c r="B135" s="16">
        <v>2115.9221874999998</v>
      </c>
      <c r="C135" s="16">
        <v>624.16431666666665</v>
      </c>
      <c r="D135" s="16">
        <v>331.58826666666664</v>
      </c>
      <c r="E135" s="16">
        <v>790.57550000000003</v>
      </c>
      <c r="F135" s="16">
        <v>2223.3885766666667</v>
      </c>
      <c r="G135" s="16">
        <v>44.805822333333332</v>
      </c>
      <c r="H135" s="16">
        <v>171.88133333333334</v>
      </c>
      <c r="I135" s="16">
        <v>875.34983333333321</v>
      </c>
      <c r="J135" s="16">
        <v>19.853921666666668</v>
      </c>
      <c r="K135" s="16">
        <v>68.12942666666666</v>
      </c>
      <c r="L135" s="16">
        <v>512.95083333333332</v>
      </c>
      <c r="M135" s="16">
        <v>56.060983333333333</v>
      </c>
      <c r="N135" s="16">
        <v>43.248483333333326</v>
      </c>
      <c r="O135" s="16">
        <v>1.2248916666666667</v>
      </c>
      <c r="P135" s="16">
        <v>1.4720863333333334</v>
      </c>
      <c r="Q135" s="16">
        <v>18.758601666666667</v>
      </c>
      <c r="R135" s="16">
        <v>5.5659585166666679</v>
      </c>
      <c r="S135" s="16">
        <v>3.2674298333333334</v>
      </c>
    </row>
    <row r="136" spans="1:19" ht="14.25">
      <c r="A136" s="18" t="s">
        <v>153</v>
      </c>
      <c r="B136" s="16">
        <v>1902.0677499999999</v>
      </c>
      <c r="C136" s="16">
        <v>469.61088888888895</v>
      </c>
      <c r="D136" s="16">
        <v>763.72466666666674</v>
      </c>
      <c r="E136" s="16">
        <v>1049.1666666666667</v>
      </c>
      <c r="F136" s="16">
        <v>1358.7755399999999</v>
      </c>
      <c r="G136" s="16">
        <v>9.0307239999999993</v>
      </c>
      <c r="H136" s="16">
        <v>153.483</v>
      </c>
      <c r="I136" s="16">
        <v>534.95100000000002</v>
      </c>
      <c r="J136" s="16">
        <v>53.226599999999991</v>
      </c>
      <c r="K136" s="16">
        <v>141.13575555555559</v>
      </c>
      <c r="L136" s="16">
        <v>461.10733333333337</v>
      </c>
      <c r="M136" s="16">
        <v>40.896266666666669</v>
      </c>
      <c r="N136" s="16">
        <v>46.738744444444443</v>
      </c>
      <c r="O136" s="16">
        <v>4.5224713333333337</v>
      </c>
      <c r="P136" s="16">
        <v>3.8544648888888884</v>
      </c>
      <c r="Q136" s="16">
        <v>86.87642666666666</v>
      </c>
      <c r="R136" s="16">
        <v>15.631530888888891</v>
      </c>
      <c r="S136" s="16">
        <v>4.2204377777777786</v>
      </c>
    </row>
    <row r="137" spans="1:19" ht="14.25">
      <c r="A137" s="18" t="s">
        <v>154</v>
      </c>
      <c r="B137" s="16">
        <v>1237.0992857142858</v>
      </c>
      <c r="C137" s="16">
        <v>523.40599999999995</v>
      </c>
      <c r="D137" s="16">
        <v>315.44807142857144</v>
      </c>
      <c r="E137" s="16">
        <v>664.55742857142855</v>
      </c>
      <c r="F137" s="16">
        <v>1649.0460142857141</v>
      </c>
      <c r="G137" s="16">
        <v>14.464124285714288</v>
      </c>
      <c r="H137" s="16">
        <v>122.55799999999999</v>
      </c>
      <c r="I137" s="16">
        <v>649.23071428571427</v>
      </c>
      <c r="J137" s="16">
        <v>19.616572857142859</v>
      </c>
      <c r="K137" s="16">
        <v>52.062475714285718</v>
      </c>
      <c r="L137" s="16">
        <v>299.9028571428571</v>
      </c>
      <c r="M137" s="16">
        <v>33.131157142857141</v>
      </c>
      <c r="N137" s="16">
        <v>28.516900000000003</v>
      </c>
      <c r="O137" s="16">
        <v>1.7271097142857141</v>
      </c>
      <c r="P137" s="16">
        <v>1.9286078571428573</v>
      </c>
      <c r="Q137" s="16">
        <v>38.356564285714285</v>
      </c>
      <c r="R137" s="16">
        <v>3.9185085714285708</v>
      </c>
      <c r="S137" s="16">
        <v>3.9221271428571427</v>
      </c>
    </row>
    <row r="138" spans="1:19" ht="14.25">
      <c r="A138" s="18" t="s">
        <v>155</v>
      </c>
      <c r="B138" s="16">
        <v>1328.5011666666667</v>
      </c>
      <c r="C138" s="16">
        <v>1273.0720000000001</v>
      </c>
      <c r="D138" s="16">
        <v>516.7936666666667</v>
      </c>
      <c r="E138" s="16">
        <v>1243.5403333333331</v>
      </c>
      <c r="F138" s="16">
        <v>1752.5647222222224</v>
      </c>
      <c r="G138" s="16">
        <v>17.161431333333336</v>
      </c>
      <c r="H138" s="16">
        <v>196.24911111111112</v>
      </c>
      <c r="I138" s="16">
        <v>689.98611111111109</v>
      </c>
      <c r="J138" s="16">
        <v>28.140097333333333</v>
      </c>
      <c r="K138" s="16">
        <v>73.062866666666665</v>
      </c>
      <c r="L138" s="16">
        <v>322.06088888888894</v>
      </c>
      <c r="M138" s="16">
        <v>47.597955555555551</v>
      </c>
      <c r="N138" s="16">
        <v>44.129033333333332</v>
      </c>
      <c r="O138" s="16">
        <v>2.706084022222222</v>
      </c>
      <c r="P138" s="16">
        <v>3.7645162222222228</v>
      </c>
      <c r="Q138" s="16">
        <v>80.900136666666668</v>
      </c>
      <c r="R138" s="16">
        <v>20.666842222222222</v>
      </c>
      <c r="S138" s="16">
        <v>7.1125398888888895</v>
      </c>
    </row>
    <row r="139" spans="1:19" ht="14.25">
      <c r="A139" s="18" t="s">
        <v>156</v>
      </c>
      <c r="B139" s="16">
        <v>657.94409999999993</v>
      </c>
      <c r="C139" s="16">
        <v>1534.8557499999999</v>
      </c>
      <c r="D139" s="16">
        <v>459.34087500000004</v>
      </c>
      <c r="E139" s="16">
        <v>1294.848</v>
      </c>
      <c r="F139" s="16">
        <v>404.32926499999996</v>
      </c>
      <c r="G139" s="16">
        <v>10.627422500000002</v>
      </c>
      <c r="H139" s="16">
        <v>179.407625</v>
      </c>
      <c r="I139" s="16">
        <v>159.18475000000001</v>
      </c>
      <c r="J139" s="16">
        <v>34.199528749999999</v>
      </c>
      <c r="K139" s="16">
        <v>57.972674999999995</v>
      </c>
      <c r="L139" s="16">
        <v>159.5016</v>
      </c>
      <c r="M139" s="16">
        <v>34.338012499999998</v>
      </c>
      <c r="N139" s="16">
        <v>36.084756249999998</v>
      </c>
      <c r="O139" s="16">
        <v>2.5663032499999998</v>
      </c>
      <c r="P139" s="16">
        <v>3.8418662500000003</v>
      </c>
      <c r="Q139" s="16">
        <v>72.7081625</v>
      </c>
      <c r="R139" s="16">
        <v>23.29607</v>
      </c>
      <c r="S139" s="16">
        <v>8.1873735000000014</v>
      </c>
    </row>
    <row r="140" spans="1:19" ht="14.25">
      <c r="A140" s="18" t="s">
        <v>157</v>
      </c>
      <c r="B140" s="16">
        <v>618.84056666666663</v>
      </c>
      <c r="C140" s="16">
        <v>1712.0783333333334</v>
      </c>
      <c r="D140" s="16">
        <v>1331.3824444444444</v>
      </c>
      <c r="E140" s="16">
        <v>1202.5707777777777</v>
      </c>
      <c r="F140" s="16">
        <v>127.46171555555556</v>
      </c>
      <c r="G140" s="16">
        <v>14.970251111111111</v>
      </c>
      <c r="H140" s="16">
        <v>193.149</v>
      </c>
      <c r="I140" s="16">
        <v>50.181777777777782</v>
      </c>
      <c r="J140" s="16">
        <v>111.64829999999999</v>
      </c>
      <c r="K140" s="16">
        <v>249.73963333333333</v>
      </c>
      <c r="L140" s="16">
        <v>150.02195555555556</v>
      </c>
      <c r="M140" s="16">
        <v>59.52195555555555</v>
      </c>
      <c r="N140" s="16">
        <v>42.012355555555558</v>
      </c>
      <c r="O140" s="16">
        <v>6.9161488888888885</v>
      </c>
      <c r="P140" s="16">
        <v>4.7997588888888885</v>
      </c>
      <c r="Q140" s="16">
        <v>157.85375555555552</v>
      </c>
      <c r="R140" s="16">
        <v>18.90058333333333</v>
      </c>
      <c r="S140" s="16">
        <v>8.2195322222222202</v>
      </c>
    </row>
    <row r="141" spans="1:19" ht="14.25">
      <c r="A141" s="18" t="s">
        <v>158</v>
      </c>
      <c r="B141" s="16">
        <v>1540.8171428571429</v>
      </c>
      <c r="C141" s="16">
        <v>2342.6699999999996</v>
      </c>
      <c r="D141" s="16">
        <v>1092.8787142857143</v>
      </c>
      <c r="E141" s="16">
        <v>1353.3402857142858</v>
      </c>
      <c r="F141" s="16">
        <v>1091.0845771428571</v>
      </c>
      <c r="G141" s="16">
        <v>65.785291428571426</v>
      </c>
      <c r="H141" s="16">
        <v>306.35300000000001</v>
      </c>
      <c r="I141" s="16">
        <v>429.56085714285717</v>
      </c>
      <c r="J141" s="16">
        <v>113.96855714285714</v>
      </c>
      <c r="K141" s="16">
        <v>205.06712857142855</v>
      </c>
      <c r="L141" s="16">
        <v>373.53142857142853</v>
      </c>
      <c r="M141" s="16">
        <v>117.42488571428571</v>
      </c>
      <c r="N141" s="16">
        <v>48.131942857142853</v>
      </c>
      <c r="O141" s="16">
        <v>5.3473714285714289</v>
      </c>
      <c r="P141" s="16">
        <v>3.8855814285714283</v>
      </c>
      <c r="Q141" s="16">
        <v>100.28999999999999</v>
      </c>
      <c r="R141" s="16">
        <v>19.812605714285716</v>
      </c>
      <c r="S141" s="16">
        <v>7.4886428571428567</v>
      </c>
    </row>
    <row r="142" spans="1:19" ht="14.25">
      <c r="A142" s="18" t="s">
        <v>159</v>
      </c>
      <c r="B142" s="16">
        <v>1773.0223958333336</v>
      </c>
      <c r="C142" s="16">
        <v>55839.422444444441</v>
      </c>
      <c r="D142" s="16">
        <v>26028.008888888886</v>
      </c>
      <c r="E142" s="16">
        <v>1347.5981111111112</v>
      </c>
      <c r="F142" s="16">
        <v>535.23500888888896</v>
      </c>
      <c r="G142" s="16">
        <v>38.709262222222229</v>
      </c>
      <c r="H142" s="16">
        <v>5183.7704444444435</v>
      </c>
      <c r="I142" s="16">
        <v>210.72244444444448</v>
      </c>
      <c r="J142" s="16">
        <v>3019.6879666666664</v>
      </c>
      <c r="K142" s="16">
        <v>5760.2089333333333</v>
      </c>
      <c r="L142" s="16">
        <v>429.82361111111106</v>
      </c>
      <c r="M142" s="16">
        <v>637.54091111111097</v>
      </c>
      <c r="N142" s="16">
        <v>356.69100000000003</v>
      </c>
      <c r="O142" s="16">
        <v>170.59336444444446</v>
      </c>
      <c r="P142" s="16">
        <v>37.500830888888885</v>
      </c>
      <c r="Q142" s="16">
        <v>1706.3628666666668</v>
      </c>
      <c r="R142" s="16">
        <v>24.398263333333333</v>
      </c>
      <c r="S142" s="16">
        <v>9.6977988888888884</v>
      </c>
    </row>
    <row r="143" spans="1:19" ht="14.25">
      <c r="A143" s="18" t="s">
        <v>160</v>
      </c>
      <c r="B143" s="16">
        <v>1909.7419687500001</v>
      </c>
      <c r="C143" s="16">
        <v>369.80183249999999</v>
      </c>
      <c r="D143" s="16">
        <v>2570.8174999999997</v>
      </c>
      <c r="E143" s="16">
        <v>726.67750000000012</v>
      </c>
      <c r="F143" s="16">
        <v>1486.8017</v>
      </c>
      <c r="G143" s="16">
        <v>11.18566925</v>
      </c>
      <c r="H143" s="16">
        <v>135.98712499999999</v>
      </c>
      <c r="I143" s="16">
        <v>585.35500000000002</v>
      </c>
      <c r="J143" s="16">
        <v>243.93132875000001</v>
      </c>
      <c r="K143" s="16">
        <v>577.76496250000002</v>
      </c>
      <c r="L143" s="16">
        <v>462.96775000000002</v>
      </c>
      <c r="M143" s="16">
        <v>84.877762500000003</v>
      </c>
      <c r="N143" s="16">
        <v>75.409149999999997</v>
      </c>
      <c r="O143" s="16">
        <v>15.891093375000001</v>
      </c>
      <c r="P143" s="16">
        <v>5.9837732500000005</v>
      </c>
      <c r="Q143" s="16">
        <v>182.55861375000003</v>
      </c>
      <c r="R143" s="16">
        <v>15.204815875</v>
      </c>
      <c r="S143" s="16">
        <v>3.4538451250000004</v>
      </c>
    </row>
    <row r="144" spans="1:19" ht="14.25">
      <c r="A144" s="18" t="s">
        <v>161</v>
      </c>
      <c r="B144" s="16">
        <v>3217.8712499999997</v>
      </c>
      <c r="C144" s="16">
        <v>487.03328571428568</v>
      </c>
      <c r="D144" s="16">
        <v>1332.1105714285713</v>
      </c>
      <c r="E144" s="16">
        <v>888.62542857142864</v>
      </c>
      <c r="F144" s="16">
        <v>2615.5686285714287</v>
      </c>
      <c r="G144" s="16">
        <v>36.310217142857141</v>
      </c>
      <c r="H144" s="16">
        <v>209.2945714285714</v>
      </c>
      <c r="I144" s="16">
        <v>1029.7514285714285</v>
      </c>
      <c r="J144" s="16">
        <v>108.85277142857142</v>
      </c>
      <c r="K144" s="16">
        <v>259.14330000000001</v>
      </c>
      <c r="L144" s="16">
        <v>780.09</v>
      </c>
      <c r="M144" s="16">
        <v>89.674514285714281</v>
      </c>
      <c r="N144" s="16">
        <v>102.19685714285713</v>
      </c>
      <c r="O144" s="16">
        <v>6.9241299999999999</v>
      </c>
      <c r="P144" s="16">
        <v>4.3561242857142854</v>
      </c>
      <c r="Q144" s="16">
        <v>110.47727142857143</v>
      </c>
      <c r="R144" s="16">
        <v>15.346311428571427</v>
      </c>
      <c r="S144" s="16">
        <v>2.0373361428571433</v>
      </c>
    </row>
    <row r="145" spans="1:19" ht="14.25">
      <c r="A145" s="18" t="s">
        <v>162</v>
      </c>
      <c r="B145" s="16">
        <v>1949.5215535714287</v>
      </c>
      <c r="C145" s="16">
        <v>290.16819999999996</v>
      </c>
      <c r="D145" s="16">
        <v>576.91241428571425</v>
      </c>
      <c r="E145" s="16">
        <v>745.06742857142854</v>
      </c>
      <c r="F145" s="16">
        <v>1643.5509057142858</v>
      </c>
      <c r="G145" s="16">
        <v>17.703845714285716</v>
      </c>
      <c r="H145" s="16">
        <v>143.08700000000002</v>
      </c>
      <c r="I145" s="16">
        <v>647.06728571428573</v>
      </c>
      <c r="J145" s="16">
        <v>40.412260000000003</v>
      </c>
      <c r="K145" s="16">
        <v>114.63949142857142</v>
      </c>
      <c r="L145" s="16">
        <v>472.61128571428571</v>
      </c>
      <c r="M145" s="16">
        <v>39.411471428571424</v>
      </c>
      <c r="N145" s="16">
        <v>61.069622857142853</v>
      </c>
      <c r="O145" s="16">
        <v>2.643102857142857</v>
      </c>
      <c r="P145" s="16">
        <v>1.6500258571428574</v>
      </c>
      <c r="Q145" s="16">
        <v>40.447442857142846</v>
      </c>
      <c r="R145" s="16">
        <v>3.829018285714286</v>
      </c>
      <c r="S145" s="16">
        <v>1.3353331428571429</v>
      </c>
    </row>
    <row r="146" spans="1:19" ht="14.25">
      <c r="A146" s="18" t="s">
        <v>163</v>
      </c>
      <c r="B146" s="16">
        <v>2882.3712500000001</v>
      </c>
      <c r="C146" s="16">
        <v>139.4606</v>
      </c>
      <c r="D146" s="16">
        <v>554.7686666666666</v>
      </c>
      <c r="E146" s="16">
        <v>682.5195555555556</v>
      </c>
      <c r="F146" s="16">
        <v>3141.4296666666664</v>
      </c>
      <c r="G146" s="16">
        <v>26.229743111111116</v>
      </c>
      <c r="H146" s="16">
        <v>174.00622222222222</v>
      </c>
      <c r="I146" s="16">
        <v>1236.7833333333333</v>
      </c>
      <c r="J146" s="16">
        <v>36.023873333333334</v>
      </c>
      <c r="K146" s="16">
        <v>99.335644444444441</v>
      </c>
      <c r="L146" s="16">
        <v>698.75666666666666</v>
      </c>
      <c r="M146" s="16">
        <v>53.651933333333332</v>
      </c>
      <c r="N146" s="16">
        <v>53.605811111111109</v>
      </c>
      <c r="O146" s="16">
        <v>2.5225618888888892</v>
      </c>
      <c r="P146" s="16">
        <v>1.8423252777777774</v>
      </c>
      <c r="Q146" s="16">
        <v>56.156291111111116</v>
      </c>
      <c r="R146" s="16">
        <v>5.1994291111111117</v>
      </c>
      <c r="S146" s="16">
        <v>1.4854832222222223</v>
      </c>
    </row>
    <row r="147" spans="1:19" ht="14.25">
      <c r="A147" s="18" t="s">
        <v>164</v>
      </c>
      <c r="B147" s="16">
        <v>1747.664015625</v>
      </c>
      <c r="C147" s="16">
        <v>479.94424999999995</v>
      </c>
      <c r="D147" s="16">
        <v>369.17962499999999</v>
      </c>
      <c r="E147" s="16">
        <v>1105.927625</v>
      </c>
      <c r="F147" s="16">
        <v>1822.8916425000002</v>
      </c>
      <c r="G147" s="16">
        <v>13.119620000000001</v>
      </c>
      <c r="H147" s="16">
        <v>149.550375</v>
      </c>
      <c r="I147" s="16">
        <v>717.67387499999995</v>
      </c>
      <c r="J147" s="16">
        <v>28.541055</v>
      </c>
      <c r="K147" s="16">
        <v>56.705150000000003</v>
      </c>
      <c r="L147" s="16">
        <v>423.67612500000007</v>
      </c>
      <c r="M147" s="16">
        <v>33.312349999999995</v>
      </c>
      <c r="N147" s="16">
        <v>45.702575000000003</v>
      </c>
      <c r="O147" s="16">
        <v>1.6336852500000001</v>
      </c>
      <c r="P147" s="16">
        <v>1.0915045000000001</v>
      </c>
      <c r="Q147" s="16">
        <v>36.168999999999997</v>
      </c>
      <c r="R147" s="16">
        <v>5.7818249999999995</v>
      </c>
      <c r="S147" s="16">
        <v>0.94441924999999993</v>
      </c>
    </row>
    <row r="148" spans="1:19" ht="14.25">
      <c r="A148" s="18" t="s">
        <v>165</v>
      </c>
      <c r="B148" s="16">
        <v>1655.8996666666667</v>
      </c>
      <c r="C148" s="16">
        <v>769.53081111111112</v>
      </c>
      <c r="D148" s="16">
        <v>470.40452222222211</v>
      </c>
      <c r="E148" s="16">
        <v>982.74322222222202</v>
      </c>
      <c r="F148" s="16">
        <v>1157.1813844444446</v>
      </c>
      <c r="G148" s="16">
        <v>11.530497777777779</v>
      </c>
      <c r="H148" s="16">
        <v>170.31477777777775</v>
      </c>
      <c r="I148" s="16">
        <v>455.58322222222222</v>
      </c>
      <c r="J148" s="16">
        <v>29.824291111111108</v>
      </c>
      <c r="K148" s="16">
        <v>79.382344444444442</v>
      </c>
      <c r="L148" s="16">
        <v>401.43022222222214</v>
      </c>
      <c r="M148" s="16">
        <v>34.367877777777778</v>
      </c>
      <c r="N148" s="16">
        <v>34.459722222222226</v>
      </c>
      <c r="O148" s="16">
        <v>2.0187423333333339</v>
      </c>
      <c r="P148" s="16">
        <v>3.8155443333333334</v>
      </c>
      <c r="Q148" s="16">
        <v>60.761744444444439</v>
      </c>
      <c r="R148" s="16">
        <v>11.145222222222221</v>
      </c>
      <c r="S148" s="16">
        <v>4.1953939999999994</v>
      </c>
    </row>
    <row r="149" spans="1:19" ht="14.25">
      <c r="A149" s="18" t="s">
        <v>166</v>
      </c>
      <c r="B149" s="16">
        <v>1069.2088392857142</v>
      </c>
      <c r="C149" s="16">
        <v>1194.4942857142855</v>
      </c>
      <c r="D149" s="16">
        <v>745.42144285714289</v>
      </c>
      <c r="E149" s="16">
        <v>1278.1034285714286</v>
      </c>
      <c r="F149" s="16">
        <v>600.47123999999997</v>
      </c>
      <c r="G149" s="16">
        <v>5.4532054285714286</v>
      </c>
      <c r="H149" s="16">
        <v>173.39100000000002</v>
      </c>
      <c r="I149" s="16">
        <v>236.40599999999998</v>
      </c>
      <c r="J149" s="16">
        <v>38.138947142857141</v>
      </c>
      <c r="K149" s="16">
        <v>82.496957142857141</v>
      </c>
      <c r="L149" s="16">
        <v>259.20214285714286</v>
      </c>
      <c r="M149" s="16">
        <v>39.896514285714275</v>
      </c>
      <c r="N149" s="16">
        <v>37.818542857142859</v>
      </c>
      <c r="O149" s="16">
        <v>2.6777694285714282</v>
      </c>
      <c r="P149" s="16">
        <v>6.0200522857142857</v>
      </c>
      <c r="Q149" s="16">
        <v>160.85091000000003</v>
      </c>
      <c r="R149" s="16">
        <v>41.213235714285709</v>
      </c>
      <c r="S149" s="16">
        <v>7.8623028571428568</v>
      </c>
    </row>
    <row r="150" spans="1:19" ht="14.25">
      <c r="A150" s="18" t="s">
        <v>167</v>
      </c>
      <c r="B150" s="16">
        <v>1312.244690625</v>
      </c>
      <c r="C150" s="16">
        <v>2030.5372500000001</v>
      </c>
      <c r="D150" s="16">
        <v>533.72299999999996</v>
      </c>
      <c r="E150" s="16">
        <v>1150.07825</v>
      </c>
      <c r="F150" s="16">
        <v>270.78971750000005</v>
      </c>
      <c r="G150" s="16">
        <v>7.5222699999999998</v>
      </c>
      <c r="H150" s="16">
        <v>264.12425000000002</v>
      </c>
      <c r="I150" s="16">
        <v>106.610125</v>
      </c>
      <c r="J150" s="16">
        <v>34.498484999999995</v>
      </c>
      <c r="K150" s="16">
        <v>79.7226</v>
      </c>
      <c r="L150" s="16">
        <v>318.11992500000002</v>
      </c>
      <c r="M150" s="16">
        <v>52.647828750000002</v>
      </c>
      <c r="N150" s="16">
        <v>19.443704999999998</v>
      </c>
      <c r="O150" s="16">
        <v>2.8733873750000005</v>
      </c>
      <c r="P150" s="16">
        <v>3.2079124999999999</v>
      </c>
      <c r="Q150" s="16">
        <v>91.756050000000016</v>
      </c>
      <c r="R150" s="16">
        <v>20.274722499999999</v>
      </c>
      <c r="S150" s="16">
        <v>8.6788587499999998</v>
      </c>
    </row>
    <row r="151" spans="1:19" ht="14.25">
      <c r="A151" s="18" t="s">
        <v>168</v>
      </c>
      <c r="B151" s="16">
        <v>973.52264166666669</v>
      </c>
      <c r="C151" s="16">
        <v>1937.9998888888892</v>
      </c>
      <c r="D151" s="16">
        <v>696.7015555555555</v>
      </c>
      <c r="E151" s="16">
        <v>1277.9175555555555</v>
      </c>
      <c r="F151" s="16">
        <v>495.46002000000004</v>
      </c>
      <c r="G151" s="16">
        <v>12.632235555555559</v>
      </c>
      <c r="H151" s="16">
        <v>235.18311111111112</v>
      </c>
      <c r="I151" s="16">
        <v>195.06299999999999</v>
      </c>
      <c r="J151" s="16">
        <v>42.708366666666663</v>
      </c>
      <c r="K151" s="16">
        <v>97.352666666666664</v>
      </c>
      <c r="L151" s="16">
        <v>236.00548888888886</v>
      </c>
      <c r="M151" s="16">
        <v>46.843988888888894</v>
      </c>
      <c r="N151" s="16">
        <v>45.444455555555557</v>
      </c>
      <c r="O151" s="16">
        <v>2.8962466666666664</v>
      </c>
      <c r="P151" s="16">
        <v>5.2599244444444437</v>
      </c>
      <c r="Q151" s="16">
        <v>115.96719999999999</v>
      </c>
      <c r="R151" s="16">
        <v>25.833999999999996</v>
      </c>
      <c r="S151" s="16">
        <v>11.52832111111111</v>
      </c>
    </row>
    <row r="152" spans="1:19" ht="14.25">
      <c r="A152" s="18" t="s">
        <v>169</v>
      </c>
      <c r="B152" s="16">
        <v>1174.3572500000002</v>
      </c>
      <c r="C152" s="16">
        <v>2728.2278333333329</v>
      </c>
      <c r="D152" s="16">
        <v>360.3386666666666</v>
      </c>
      <c r="E152" s="16">
        <v>1236.1811666666667</v>
      </c>
      <c r="F152" s="16">
        <v>257.95181666666667</v>
      </c>
      <c r="G152" s="16">
        <v>22.886383333333331</v>
      </c>
      <c r="H152" s="16">
        <v>319.19383333333332</v>
      </c>
      <c r="I152" s="16">
        <v>101.55583333333334</v>
      </c>
      <c r="J152" s="16">
        <v>21.987011666666664</v>
      </c>
      <c r="K152" s="16">
        <v>56.244833333333332</v>
      </c>
      <c r="L152" s="16">
        <v>284.69266666666664</v>
      </c>
      <c r="M152" s="16">
        <v>52.150716666666675</v>
      </c>
      <c r="N152" s="16">
        <v>21.106404999999999</v>
      </c>
      <c r="O152" s="16">
        <v>1.7855683333333332</v>
      </c>
      <c r="P152" s="16">
        <v>2.140261666666667</v>
      </c>
      <c r="Q152" s="16">
        <v>55.392699999999998</v>
      </c>
      <c r="R152" s="16">
        <v>19.582836666666665</v>
      </c>
      <c r="S152" s="16">
        <v>15.905875</v>
      </c>
    </row>
    <row r="153" spans="1:19" ht="14.25">
      <c r="A153" s="18" t="s">
        <v>170</v>
      </c>
      <c r="B153" s="16">
        <v>979.426078125</v>
      </c>
      <c r="C153" s="16">
        <v>1937.616</v>
      </c>
      <c r="D153" s="16">
        <v>612.76012500000002</v>
      </c>
      <c r="E153" s="16">
        <v>1239.2720000000002</v>
      </c>
      <c r="F153" s="16">
        <v>414.97726249999999</v>
      </c>
      <c r="G153" s="16">
        <v>22.616082500000001</v>
      </c>
      <c r="H153" s="16">
        <v>235.50599999999997</v>
      </c>
      <c r="I153" s="16">
        <v>163.37687499999998</v>
      </c>
      <c r="J153" s="16">
        <v>53.509149999999991</v>
      </c>
      <c r="K153" s="16">
        <v>87.795637499999998</v>
      </c>
      <c r="L153" s="16">
        <v>237.43662499999996</v>
      </c>
      <c r="M153" s="16">
        <v>58.930662499999997</v>
      </c>
      <c r="N153" s="16">
        <v>29.229475000000004</v>
      </c>
      <c r="O153" s="16">
        <v>2.3820382499999999</v>
      </c>
      <c r="P153" s="16">
        <v>3.7529805000000001</v>
      </c>
      <c r="Q153" s="16">
        <v>92.629875000000027</v>
      </c>
      <c r="R153" s="16">
        <v>39.269266250000001</v>
      </c>
      <c r="S153" s="16">
        <v>10.59062875</v>
      </c>
    </row>
    <row r="154" spans="1:19" ht="14.25">
      <c r="A154" s="18" t="s">
        <v>171</v>
      </c>
      <c r="B154" s="16">
        <v>1570.6322499999997</v>
      </c>
      <c r="C154" s="16">
        <v>1911.1059999999998</v>
      </c>
      <c r="D154" s="16">
        <v>745.60200000000009</v>
      </c>
      <c r="E154" s="16">
        <v>1155.5389999999998</v>
      </c>
      <c r="F154" s="16">
        <v>1130.0987755555554</v>
      </c>
      <c r="G154" s="16">
        <v>23.704075555555558</v>
      </c>
      <c r="H154" s="16">
        <v>268.92666666666662</v>
      </c>
      <c r="I154" s="16">
        <v>444.9207777777778</v>
      </c>
      <c r="J154" s="16">
        <v>40.400316666666669</v>
      </c>
      <c r="K154" s="16">
        <v>102.87428888888888</v>
      </c>
      <c r="L154" s="16">
        <v>380.7593333333333</v>
      </c>
      <c r="M154" s="16">
        <v>79.851166666666671</v>
      </c>
      <c r="N154" s="16">
        <v>43.970722222222221</v>
      </c>
      <c r="O154" s="16">
        <v>3.0360211111111117</v>
      </c>
      <c r="P154" s="16">
        <v>5.3589700000000011</v>
      </c>
      <c r="Q154" s="16">
        <v>133.47182222222222</v>
      </c>
      <c r="R154" s="16">
        <v>136.25894555555553</v>
      </c>
      <c r="S154" s="16">
        <v>4.732240222222222</v>
      </c>
    </row>
    <row r="155" spans="1:19" ht="14.25">
      <c r="A155" s="18" t="s">
        <v>172</v>
      </c>
      <c r="B155" s="16">
        <v>1300.8820000000001</v>
      </c>
      <c r="C155" s="16">
        <v>546.17088888888895</v>
      </c>
      <c r="D155" s="16">
        <v>486.85943333333336</v>
      </c>
      <c r="E155" s="16">
        <v>926.68988888888873</v>
      </c>
      <c r="F155" s="16">
        <v>1599.2951955555557</v>
      </c>
      <c r="G155" s="16">
        <v>9.1618862222222237</v>
      </c>
      <c r="H155" s="16">
        <v>128.49322222222224</v>
      </c>
      <c r="I155" s="16">
        <v>629.64377777777781</v>
      </c>
      <c r="J155" s="16">
        <v>27.038239999999998</v>
      </c>
      <c r="K155" s="16">
        <v>70.565644444444445</v>
      </c>
      <c r="L155" s="16">
        <v>315.36533333333335</v>
      </c>
      <c r="M155" s="16">
        <v>33.629577777777776</v>
      </c>
      <c r="N155" s="16">
        <v>49.938800000000001</v>
      </c>
      <c r="O155" s="16">
        <v>1.9307620000000003</v>
      </c>
      <c r="P155" s="16">
        <v>2.4094553333333333</v>
      </c>
      <c r="Q155" s="16">
        <v>68.810093333333327</v>
      </c>
      <c r="R155" s="16">
        <v>20.519704444444443</v>
      </c>
      <c r="S155" s="16">
        <v>3.1800432222222224</v>
      </c>
    </row>
    <row r="156" spans="1:19" ht="14.25">
      <c r="A156" s="18" t="s">
        <v>173</v>
      </c>
      <c r="B156" s="16">
        <v>1258.4380285714287</v>
      </c>
      <c r="C156" s="16">
        <v>317.56705714285715</v>
      </c>
      <c r="D156" s="16">
        <v>397.81362857142858</v>
      </c>
      <c r="E156" s="16">
        <v>731.38292857142858</v>
      </c>
      <c r="F156" s="16">
        <v>985.40533714285709</v>
      </c>
      <c r="G156" s="16">
        <v>7.6123976000000004</v>
      </c>
      <c r="H156" s="16">
        <v>105.13871428571429</v>
      </c>
      <c r="I156" s="16">
        <v>387.95485714285712</v>
      </c>
      <c r="J156" s="16">
        <v>26.121399999999998</v>
      </c>
      <c r="K156" s="16">
        <v>66.134311428571422</v>
      </c>
      <c r="L156" s="16">
        <v>305.07588571428568</v>
      </c>
      <c r="M156" s="16">
        <v>27.26251385714286</v>
      </c>
      <c r="N156" s="16">
        <v>38.462485714285712</v>
      </c>
      <c r="O156" s="16">
        <v>1.5588524285714285</v>
      </c>
      <c r="P156" s="16">
        <v>2.1817017142857145</v>
      </c>
      <c r="Q156" s="16">
        <v>45.435503285714283</v>
      </c>
      <c r="R156" s="16">
        <v>5.4402667142857144</v>
      </c>
      <c r="S156" s="16">
        <v>1.8190740000000001</v>
      </c>
    </row>
    <row r="157" spans="1:19" ht="14.25">
      <c r="A157" s="18" t="s">
        <v>174</v>
      </c>
      <c r="B157" s="16">
        <v>1591.995796875</v>
      </c>
      <c r="C157" s="16">
        <v>430.06737499999991</v>
      </c>
      <c r="D157" s="16">
        <v>616.17050000000006</v>
      </c>
      <c r="E157" s="16">
        <v>920.43312500000002</v>
      </c>
      <c r="F157" s="16">
        <v>942.73338250000006</v>
      </c>
      <c r="G157" s="16">
        <v>5.2891599999999999</v>
      </c>
      <c r="H157" s="16">
        <v>132.65600000000001</v>
      </c>
      <c r="I157" s="16">
        <v>371.15487500000006</v>
      </c>
      <c r="J157" s="16">
        <v>41.417825000000008</v>
      </c>
      <c r="K157" s="16">
        <v>124.0034625</v>
      </c>
      <c r="L157" s="16">
        <v>385.93837500000001</v>
      </c>
      <c r="M157" s="16">
        <v>30.05155375</v>
      </c>
      <c r="N157" s="16">
        <v>53.608611250000003</v>
      </c>
      <c r="O157" s="16">
        <v>2.9605267500000001</v>
      </c>
      <c r="P157" s="16">
        <v>2.3637660000000005</v>
      </c>
      <c r="Q157" s="16">
        <v>50.891475</v>
      </c>
      <c r="R157" s="16">
        <v>4.3080402500000003</v>
      </c>
      <c r="S157" s="16">
        <v>1.5170332500000001</v>
      </c>
    </row>
    <row r="158" spans="1:19" ht="14.25">
      <c r="A158" s="18" t="s">
        <v>175</v>
      </c>
      <c r="B158" s="16">
        <v>2708.1810937499999</v>
      </c>
      <c r="C158" s="16">
        <v>187.10499999999999</v>
      </c>
      <c r="D158" s="16">
        <v>800.51099999999997</v>
      </c>
      <c r="E158" s="16">
        <v>875.99500000000012</v>
      </c>
      <c r="F158" s="16">
        <v>3753.2449700000006</v>
      </c>
      <c r="G158" s="16">
        <v>28.785359999999997</v>
      </c>
      <c r="H158" s="16">
        <v>153.53725000000003</v>
      </c>
      <c r="I158" s="16">
        <v>1477.6554999999998</v>
      </c>
      <c r="J158" s="16">
        <v>52.094952499999998</v>
      </c>
      <c r="K158" s="16">
        <v>142.80470000000003</v>
      </c>
      <c r="L158" s="16">
        <v>656.52874999999995</v>
      </c>
      <c r="M158" s="16">
        <v>60.906899999999993</v>
      </c>
      <c r="N158" s="16">
        <v>99.713650000000001</v>
      </c>
      <c r="O158" s="16">
        <v>3.5385532500000001</v>
      </c>
      <c r="P158" s="16">
        <v>3.1305285</v>
      </c>
      <c r="Q158" s="16">
        <v>66.495774999999995</v>
      </c>
      <c r="R158" s="16">
        <v>5.0609324999999998</v>
      </c>
      <c r="S158" s="16">
        <v>1.4495875</v>
      </c>
    </row>
    <row r="159" spans="1:19" ht="14.25">
      <c r="A159" s="18" t="s">
        <v>176</v>
      </c>
      <c r="B159" s="16">
        <v>1605.5772857142856</v>
      </c>
      <c r="C159" s="16">
        <v>591.45228571428561</v>
      </c>
      <c r="D159" s="16">
        <v>502.66471428571424</v>
      </c>
      <c r="E159" s="16">
        <v>923.09257142857132</v>
      </c>
      <c r="F159" s="16">
        <v>1249.6419000000001</v>
      </c>
      <c r="G159" s="16">
        <v>7.9418368571428575</v>
      </c>
      <c r="H159" s="16">
        <v>149.06528571428569</v>
      </c>
      <c r="I159" s="16">
        <v>491.98500000000007</v>
      </c>
      <c r="J159" s="16">
        <v>32.933057142857145</v>
      </c>
      <c r="K159" s="16">
        <v>86.555677142857135</v>
      </c>
      <c r="L159" s="16">
        <v>389.23085714285713</v>
      </c>
      <c r="M159" s="16">
        <v>30.016799999999996</v>
      </c>
      <c r="N159" s="16">
        <v>39.482657142857143</v>
      </c>
      <c r="O159" s="16">
        <v>2.5001365714285719</v>
      </c>
      <c r="P159" s="16">
        <v>2.2963428571428568</v>
      </c>
      <c r="Q159" s="16">
        <v>60.116267142857133</v>
      </c>
      <c r="R159" s="16">
        <v>6.5291714285714288</v>
      </c>
      <c r="S159" s="16">
        <v>1.3043472857142857</v>
      </c>
    </row>
    <row r="160" spans="1:19" ht="14.25">
      <c r="A160" s="18" t="s">
        <v>177</v>
      </c>
      <c r="B160" s="16">
        <v>1159.6447499999999</v>
      </c>
      <c r="C160" s="16">
        <v>563.91050000000007</v>
      </c>
      <c r="D160" s="16">
        <v>454.33007500000002</v>
      </c>
      <c r="E160" s="16">
        <v>796.02250000000004</v>
      </c>
      <c r="F160" s="16">
        <v>272.80108000000001</v>
      </c>
      <c r="G160" s="16">
        <v>5.1440555000000003</v>
      </c>
      <c r="H160" s="16">
        <v>121.54599999999999</v>
      </c>
      <c r="I160" s="16">
        <v>107.402</v>
      </c>
      <c r="J160" s="16">
        <v>27.493885500000001</v>
      </c>
      <c r="K160" s="16">
        <v>61.253225</v>
      </c>
      <c r="L160" s="16">
        <v>281.12599999999998</v>
      </c>
      <c r="M160" s="16">
        <v>21.900175000000001</v>
      </c>
      <c r="N160" s="16">
        <v>31.886624999999999</v>
      </c>
      <c r="O160" s="16">
        <v>1.9090287500000001</v>
      </c>
      <c r="P160" s="16">
        <v>2.8003285</v>
      </c>
      <c r="Q160" s="16">
        <v>76.712932499999994</v>
      </c>
      <c r="R160" s="16">
        <v>36.040000249999999</v>
      </c>
      <c r="S160" s="16">
        <v>1.8763450000000002</v>
      </c>
    </row>
    <row r="161" spans="1:19" ht="14.25">
      <c r="A161" s="18" t="s">
        <v>178</v>
      </c>
      <c r="B161" s="16">
        <v>1011.6001499999999</v>
      </c>
      <c r="C161" s="16">
        <v>604.47939999999994</v>
      </c>
      <c r="D161" s="16">
        <v>228.21974</v>
      </c>
      <c r="E161" s="16">
        <v>678.67600000000004</v>
      </c>
      <c r="F161" s="16">
        <v>571.270892</v>
      </c>
      <c r="G161" s="16">
        <v>19.927609199999999</v>
      </c>
      <c r="H161" s="16">
        <v>116.26179999999999</v>
      </c>
      <c r="I161" s="16">
        <v>224.90979999999999</v>
      </c>
      <c r="J161" s="16">
        <v>13.615456</v>
      </c>
      <c r="K161" s="16">
        <v>37.667688000000005</v>
      </c>
      <c r="L161" s="16">
        <v>245.2364</v>
      </c>
      <c r="M161" s="16">
        <v>36.1785</v>
      </c>
      <c r="N161" s="16">
        <v>22.513240000000003</v>
      </c>
      <c r="O161" s="16">
        <v>1.1501166</v>
      </c>
      <c r="P161" s="16">
        <v>1.1516493999999999</v>
      </c>
      <c r="Q161" s="16">
        <v>27.084818000000002</v>
      </c>
      <c r="R161" s="16">
        <v>8.5737944000000006</v>
      </c>
      <c r="S161" s="16">
        <v>2.7029642000000003</v>
      </c>
    </row>
    <row r="162" spans="1:19" ht="14.25">
      <c r="A162" s="18" t="s">
        <v>179</v>
      </c>
      <c r="B162" s="16">
        <v>1125.9489999999998</v>
      </c>
      <c r="C162" s="16">
        <v>1919.0783333333336</v>
      </c>
      <c r="D162" s="16">
        <v>594.68611111111113</v>
      </c>
      <c r="E162" s="16">
        <v>1364.9847777777779</v>
      </c>
      <c r="F162" s="16">
        <v>281.92109111111108</v>
      </c>
      <c r="G162" s="16">
        <v>30.118662222222227</v>
      </c>
      <c r="H162" s="16">
        <v>242.70100000000002</v>
      </c>
      <c r="I162" s="16">
        <v>110.99255555555555</v>
      </c>
      <c r="J162" s="16">
        <v>43.377556666666663</v>
      </c>
      <c r="K162" s="16">
        <v>91.411466666666655</v>
      </c>
      <c r="L162" s="16">
        <v>272.95733333333334</v>
      </c>
      <c r="M162" s="16">
        <v>73.512055555555563</v>
      </c>
      <c r="N162" s="16">
        <v>26.213044444444439</v>
      </c>
      <c r="O162" s="16">
        <v>3.0203986666666669</v>
      </c>
      <c r="P162" s="16">
        <v>3.9207565555555552</v>
      </c>
      <c r="Q162" s="16">
        <v>92.171255555555547</v>
      </c>
      <c r="R162" s="16">
        <v>36.321592222222222</v>
      </c>
      <c r="S162" s="16">
        <v>9.9430533333333333</v>
      </c>
    </row>
    <row r="163" spans="1:19" ht="14.25">
      <c r="A163" s="18" t="s">
        <v>180</v>
      </c>
      <c r="B163" s="16">
        <v>852.1239374999999</v>
      </c>
      <c r="C163" s="16">
        <v>1547.6511428571428</v>
      </c>
      <c r="D163" s="16">
        <v>575.89148571428575</v>
      </c>
      <c r="E163" s="16">
        <v>1058.1084285714285</v>
      </c>
      <c r="F163" s="16">
        <v>669.16045999999994</v>
      </c>
      <c r="G163" s="16">
        <v>14.209419714285714</v>
      </c>
      <c r="H163" s="16">
        <v>192.33942857142856</v>
      </c>
      <c r="I163" s="16">
        <v>263.44900000000001</v>
      </c>
      <c r="J163" s="16">
        <v>38.500796571428573</v>
      </c>
      <c r="K163" s="16">
        <v>117.98017999999999</v>
      </c>
      <c r="L163" s="16">
        <v>206.57549999999998</v>
      </c>
      <c r="M163" s="16">
        <v>48.046800000000005</v>
      </c>
      <c r="N163" s="16">
        <v>23.999052857142857</v>
      </c>
      <c r="O163" s="16">
        <v>2.636170857142857</v>
      </c>
      <c r="P163" s="16">
        <v>2.2035067142857141</v>
      </c>
      <c r="Q163" s="16">
        <v>63.300481428571437</v>
      </c>
      <c r="R163" s="16">
        <v>10.585820000000002</v>
      </c>
      <c r="S163" s="16">
        <v>6.7689969999999997</v>
      </c>
    </row>
    <row r="164" spans="1:19" ht="14.25">
      <c r="A164" s="18" t="s">
        <v>181</v>
      </c>
      <c r="B164" s="16">
        <v>768.08938593749986</v>
      </c>
      <c r="C164" s="16">
        <v>1601.22225</v>
      </c>
      <c r="D164" s="16">
        <v>464.93532499999998</v>
      </c>
      <c r="E164" s="16">
        <v>1113.9447500000001</v>
      </c>
      <c r="F164" s="16">
        <v>202.70660500000002</v>
      </c>
      <c r="G164" s="16">
        <v>28.543007500000002</v>
      </c>
      <c r="H164" s="16">
        <v>192.1165</v>
      </c>
      <c r="I164" s="16">
        <v>79.805750000000003</v>
      </c>
      <c r="J164" s="16">
        <v>38.645992499999998</v>
      </c>
      <c r="K164" s="16">
        <v>88.677862500000003</v>
      </c>
      <c r="L164" s="16">
        <v>186.20348749999999</v>
      </c>
      <c r="M164" s="16">
        <v>52.321299999999994</v>
      </c>
      <c r="N164" s="16">
        <v>18.06701</v>
      </c>
      <c r="O164" s="16">
        <v>2.7978363749999997</v>
      </c>
      <c r="P164" s="16">
        <v>1.717843625</v>
      </c>
      <c r="Q164" s="16">
        <v>51.3342375</v>
      </c>
      <c r="R164" s="16">
        <v>11.79105625</v>
      </c>
      <c r="S164" s="16">
        <v>10.014716250000001</v>
      </c>
    </row>
    <row r="165" spans="1:19" ht="14.25">
      <c r="A165" s="18" t="s">
        <v>182</v>
      </c>
      <c r="B165" s="16">
        <v>1438.5350833333334</v>
      </c>
      <c r="C165" s="16">
        <v>2618.4658888888894</v>
      </c>
      <c r="D165" s="16">
        <v>1006.7863333333332</v>
      </c>
      <c r="E165" s="16">
        <v>1917.2854444444445</v>
      </c>
      <c r="F165" s="16">
        <v>228.29350666666667</v>
      </c>
      <c r="G165" s="16">
        <v>26.218166222222219</v>
      </c>
      <c r="H165" s="16">
        <v>325.22622222222225</v>
      </c>
      <c r="I165" s="16">
        <v>89.879333333333335</v>
      </c>
      <c r="J165" s="16">
        <v>55.843058888888883</v>
      </c>
      <c r="K165" s="16">
        <v>128.77205555555554</v>
      </c>
      <c r="L165" s="16">
        <v>348.73577777777774</v>
      </c>
      <c r="M165" s="16">
        <v>73.105222222222224</v>
      </c>
      <c r="N165" s="16">
        <v>41.461311111111115</v>
      </c>
      <c r="O165" s="16">
        <v>4.3987936666666663</v>
      </c>
      <c r="P165" s="16">
        <v>6.9914698888888891</v>
      </c>
      <c r="Q165" s="16">
        <v>201.31143777777777</v>
      </c>
      <c r="R165" s="16">
        <v>53.943012666666668</v>
      </c>
      <c r="S165" s="16">
        <v>11.01989</v>
      </c>
    </row>
    <row r="166" spans="1:19" ht="14.25">
      <c r="A166" s="18" t="s">
        <v>183</v>
      </c>
      <c r="B166" s="16">
        <v>895.23342857142859</v>
      </c>
      <c r="C166" s="16">
        <v>1275.0105714285712</v>
      </c>
      <c r="D166" s="16">
        <v>544.83391428571429</v>
      </c>
      <c r="E166" s="16">
        <v>1114.8812857142857</v>
      </c>
      <c r="F166" s="16">
        <v>442.4015971428571</v>
      </c>
      <c r="G166" s="16">
        <v>26.037307428571427</v>
      </c>
      <c r="H166" s="16">
        <v>170.16671428571431</v>
      </c>
      <c r="I166" s="16">
        <v>174.17385714285712</v>
      </c>
      <c r="J166" s="16">
        <v>43.370444285714278</v>
      </c>
      <c r="K166" s="16">
        <v>96.377185714285702</v>
      </c>
      <c r="L166" s="16">
        <v>217.02628571428571</v>
      </c>
      <c r="M166" s="16">
        <v>63.395514285714285</v>
      </c>
      <c r="N166" s="16">
        <v>27.583471428571425</v>
      </c>
      <c r="O166" s="16">
        <v>2.3869058571428572</v>
      </c>
      <c r="P166" s="16">
        <v>3.6058224285714289</v>
      </c>
      <c r="Q166" s="16">
        <v>66.052911428571434</v>
      </c>
      <c r="R166" s="16">
        <v>71.943323857142857</v>
      </c>
      <c r="S166" s="16">
        <v>4.5242264285714286</v>
      </c>
    </row>
    <row r="167" spans="1:19" ht="14.25">
      <c r="A167" s="18" t="s">
        <v>184</v>
      </c>
      <c r="B167" s="16">
        <v>1783.2416249999997</v>
      </c>
      <c r="C167" s="16">
        <v>648.91682222222221</v>
      </c>
      <c r="D167" s="16">
        <v>481.30886666666669</v>
      </c>
      <c r="E167" s="16">
        <v>985.81077777777784</v>
      </c>
      <c r="F167" s="16">
        <v>788.09539555555557</v>
      </c>
      <c r="G167" s="16">
        <v>26.704094222222224</v>
      </c>
      <c r="H167" s="16">
        <v>167.06777777777779</v>
      </c>
      <c r="I167" s="16">
        <v>310.27377777777775</v>
      </c>
      <c r="J167" s="16">
        <v>24.335994444444445</v>
      </c>
      <c r="K167" s="16">
        <v>69.925266666666658</v>
      </c>
      <c r="L167" s="16">
        <v>432.30100000000004</v>
      </c>
      <c r="M167" s="16">
        <v>49.296900000000008</v>
      </c>
      <c r="N167" s="16">
        <v>33.199521111111117</v>
      </c>
      <c r="O167" s="16">
        <v>1.7936674444444445</v>
      </c>
      <c r="P167" s="16">
        <v>3.4725597777777772</v>
      </c>
      <c r="Q167" s="16">
        <v>81.016991111111111</v>
      </c>
      <c r="R167" s="16">
        <v>19.147734444444449</v>
      </c>
      <c r="S167" s="16">
        <v>4.7411161111111113</v>
      </c>
    </row>
    <row r="168" spans="1:19" ht="14.25">
      <c r="A168" s="18" t="s">
        <v>185</v>
      </c>
      <c r="B168" s="16">
        <v>1908.5912541666667</v>
      </c>
      <c r="C168" s="16">
        <v>1113.3974444444445</v>
      </c>
      <c r="D168" s="16">
        <v>519.64783333333332</v>
      </c>
      <c r="E168" s="16">
        <v>861.6832222222223</v>
      </c>
      <c r="F168" s="16">
        <v>730.95329777777783</v>
      </c>
      <c r="G168" s="16">
        <v>29.516620000000003</v>
      </c>
      <c r="H168" s="16">
        <v>210.77688888888889</v>
      </c>
      <c r="I168" s="16">
        <v>287.77688888888883</v>
      </c>
      <c r="J168" s="16">
        <v>25.23729455555555</v>
      </c>
      <c r="K168" s="16">
        <v>82.655575555555558</v>
      </c>
      <c r="L168" s="16">
        <v>462.68878888888889</v>
      </c>
      <c r="M168" s="16">
        <v>65.126882222222235</v>
      </c>
      <c r="N168" s="16">
        <v>53.607117777777781</v>
      </c>
      <c r="O168" s="16">
        <v>2.0876418888888892</v>
      </c>
      <c r="P168" s="16">
        <v>3.0951054444444446</v>
      </c>
      <c r="Q168" s="16">
        <v>68.960237777777763</v>
      </c>
      <c r="R168" s="16">
        <v>24.793061666666667</v>
      </c>
      <c r="S168" s="16">
        <v>2.1839617777777778</v>
      </c>
    </row>
    <row r="169" spans="1:19" ht="14.25">
      <c r="A169" s="18" t="s">
        <v>186</v>
      </c>
      <c r="B169" s="16">
        <v>1516.200984375</v>
      </c>
      <c r="C169" s="16">
        <v>150.49025</v>
      </c>
      <c r="D169" s="16">
        <v>208.14974999999998</v>
      </c>
      <c r="E169" s="16">
        <v>648.428</v>
      </c>
      <c r="F169" s="16">
        <v>769.73683999999992</v>
      </c>
      <c r="G169" s="16">
        <v>16.108181000000002</v>
      </c>
      <c r="H169" s="16">
        <v>96.255375000000015</v>
      </c>
      <c r="I169" s="16">
        <v>303.04599999999999</v>
      </c>
      <c r="J169" s="16">
        <v>11.059866999999999</v>
      </c>
      <c r="K169" s="16">
        <v>36.009675000000001</v>
      </c>
      <c r="L169" s="16">
        <v>367.56387500000005</v>
      </c>
      <c r="M169" s="16">
        <v>27.191387500000001</v>
      </c>
      <c r="N169" s="16">
        <v>28.374437499999999</v>
      </c>
      <c r="O169" s="16">
        <v>1.0840151249999999</v>
      </c>
      <c r="P169" s="16">
        <v>0.92736587500000001</v>
      </c>
      <c r="Q169" s="16">
        <v>18.925815000000004</v>
      </c>
      <c r="R169" s="16">
        <v>2.6604274999999999</v>
      </c>
      <c r="S169" s="16">
        <v>1.1399367499999999</v>
      </c>
    </row>
    <row r="170" spans="1:19" ht="14.25">
      <c r="A170" s="18" t="s">
        <v>187</v>
      </c>
      <c r="B170" s="16">
        <v>1487.9151964285718</v>
      </c>
      <c r="C170" s="16">
        <v>162.25276714285718</v>
      </c>
      <c r="D170" s="16">
        <v>354.57561428571427</v>
      </c>
      <c r="E170" s="16">
        <v>880.76857142857148</v>
      </c>
      <c r="F170" s="16">
        <v>1040.9188514285715</v>
      </c>
      <c r="G170" s="16">
        <v>20.738394</v>
      </c>
      <c r="H170" s="16">
        <v>102.68514285714286</v>
      </c>
      <c r="I170" s="16">
        <v>409.81057142857151</v>
      </c>
      <c r="J170" s="16">
        <v>22.414177285714285</v>
      </c>
      <c r="K170" s="16">
        <v>56.759014285714287</v>
      </c>
      <c r="L170" s="16">
        <v>360.70671428571433</v>
      </c>
      <c r="M170" s="16">
        <v>39.634585714285713</v>
      </c>
      <c r="N170" s="16">
        <v>35.480257142857141</v>
      </c>
      <c r="O170" s="16">
        <v>1.5744714285714287</v>
      </c>
      <c r="P170" s="16">
        <v>1.3983995714285715</v>
      </c>
      <c r="Q170" s="16">
        <v>42.581352857142861</v>
      </c>
      <c r="R170" s="16">
        <v>3.5502772857142859</v>
      </c>
      <c r="S170" s="16">
        <v>1.4283689142857143</v>
      </c>
    </row>
    <row r="171" spans="1:19" ht="14.25">
      <c r="A171" s="18" t="s">
        <v>188</v>
      </c>
      <c r="B171" s="16">
        <v>2133.4335000000001</v>
      </c>
      <c r="C171" s="16">
        <v>254.34814285714285</v>
      </c>
      <c r="D171" s="16">
        <v>201.858</v>
      </c>
      <c r="E171" s="16">
        <v>806.82485714285701</v>
      </c>
      <c r="F171" s="16">
        <v>214.79800285714285</v>
      </c>
      <c r="G171" s="16">
        <v>2.3279428571428573</v>
      </c>
      <c r="H171" s="16">
        <v>152.42157142857144</v>
      </c>
      <c r="I171" s="16">
        <v>84.56614285714285</v>
      </c>
      <c r="J171" s="16">
        <v>10.429355714285714</v>
      </c>
      <c r="K171" s="16">
        <v>27.721871428571429</v>
      </c>
      <c r="L171" s="16">
        <v>517.19600000000003</v>
      </c>
      <c r="M171" s="16">
        <v>17.524471428571427</v>
      </c>
      <c r="N171" s="16">
        <v>16.442742857142857</v>
      </c>
      <c r="O171" s="16">
        <v>1.0059387142857144</v>
      </c>
      <c r="P171" s="16">
        <v>2.160015</v>
      </c>
      <c r="Q171" s="16">
        <v>33.525971428571431</v>
      </c>
      <c r="R171" s="16">
        <v>5.7079942857142854</v>
      </c>
      <c r="S171" s="16">
        <v>1.8383247142857144</v>
      </c>
    </row>
    <row r="172" spans="1:19" ht="14.25">
      <c r="A172" s="18" t="s">
        <v>189</v>
      </c>
      <c r="B172" s="16">
        <v>1136.1670178571428</v>
      </c>
      <c r="C172" s="16">
        <v>220.9807142857143</v>
      </c>
      <c r="D172" s="16">
        <v>327.96664285714286</v>
      </c>
      <c r="E172" s="16">
        <v>810.18185714285698</v>
      </c>
      <c r="F172" s="16">
        <v>1569.4162885714286</v>
      </c>
      <c r="G172" s="16">
        <v>11.682571428571427</v>
      </c>
      <c r="H172" s="16">
        <v>87.584142857142851</v>
      </c>
      <c r="I172" s="16">
        <v>617.88042857142864</v>
      </c>
      <c r="J172" s="16">
        <v>8.613290000000001</v>
      </c>
      <c r="K172" s="16">
        <v>36.962575714285713</v>
      </c>
      <c r="L172" s="16">
        <v>275.43442857142855</v>
      </c>
      <c r="M172" s="16">
        <v>25.345371428571429</v>
      </c>
      <c r="N172" s="16">
        <v>33.067399999999999</v>
      </c>
      <c r="O172" s="16">
        <v>1.2306845714285717</v>
      </c>
      <c r="P172" s="16">
        <v>2.5942378571428573</v>
      </c>
      <c r="Q172" s="16">
        <v>66.402114285714291</v>
      </c>
      <c r="R172" s="16">
        <v>5.3019638571428569</v>
      </c>
      <c r="S172" s="16">
        <v>1.9857210000000001</v>
      </c>
    </row>
    <row r="173" spans="1:19" ht="14.25">
      <c r="A173" s="18" t="s">
        <v>190</v>
      </c>
      <c r="B173" s="16">
        <v>1880.2856875000002</v>
      </c>
      <c r="C173" s="16">
        <v>1044.201222222222</v>
      </c>
      <c r="D173" s="16">
        <v>483.91222222222234</v>
      </c>
      <c r="E173" s="16">
        <v>1085.7913333333333</v>
      </c>
      <c r="F173" s="16">
        <v>1178.0085377777777</v>
      </c>
      <c r="G173" s="16">
        <v>10.903611111111111</v>
      </c>
      <c r="H173" s="16">
        <v>208.88411111111111</v>
      </c>
      <c r="I173" s="16">
        <v>463.78288888888892</v>
      </c>
      <c r="J173" s="16">
        <v>28.392938888888889</v>
      </c>
      <c r="K173" s="16">
        <v>74.81464444444444</v>
      </c>
      <c r="L173" s="16">
        <v>455.82683333333341</v>
      </c>
      <c r="M173" s="16">
        <v>39.080500000000001</v>
      </c>
      <c r="N173" s="16">
        <v>26.798587777777779</v>
      </c>
      <c r="O173" s="16">
        <v>2.619077888888889</v>
      </c>
      <c r="P173" s="16">
        <v>2.5624500000000001</v>
      </c>
      <c r="Q173" s="16">
        <v>77.023333333333326</v>
      </c>
      <c r="R173" s="16">
        <v>14.417902222222223</v>
      </c>
      <c r="S173" s="16">
        <v>5.7359404444444451</v>
      </c>
    </row>
    <row r="174" spans="1:19" ht="14.25">
      <c r="A174" s="18" t="s">
        <v>191</v>
      </c>
      <c r="B174" s="16">
        <v>1123.6087499999999</v>
      </c>
      <c r="C174" s="16">
        <v>2224.78775</v>
      </c>
      <c r="D174" s="16">
        <v>1065.319</v>
      </c>
      <c r="E174" s="16">
        <v>1694.0387499999999</v>
      </c>
      <c r="F174" s="16">
        <v>454.85272250000003</v>
      </c>
      <c r="G174" s="16">
        <v>16.787195000000001</v>
      </c>
      <c r="H174" s="16">
        <v>270.35112499999997</v>
      </c>
      <c r="I174" s="16">
        <v>179.075875</v>
      </c>
      <c r="J174" s="16">
        <v>69.827537499999991</v>
      </c>
      <c r="K174" s="16">
        <v>159.8114625</v>
      </c>
      <c r="L174" s="16">
        <v>272.39000000000004</v>
      </c>
      <c r="M174" s="16">
        <v>66.865287500000008</v>
      </c>
      <c r="N174" s="16">
        <v>42.440375000000003</v>
      </c>
      <c r="O174" s="16">
        <v>4.6655574999999994</v>
      </c>
      <c r="P174" s="16">
        <v>8.7498686249999995</v>
      </c>
      <c r="Q174" s="16">
        <v>179.97436249999998</v>
      </c>
      <c r="R174" s="16">
        <v>75.078029999999998</v>
      </c>
      <c r="S174" s="16">
        <v>8.4568825000000007</v>
      </c>
    </row>
    <row r="175" spans="1:19" ht="14.25">
      <c r="A175" s="18" t="s">
        <v>192</v>
      </c>
      <c r="B175" s="16">
        <v>747.03255000000001</v>
      </c>
      <c r="C175" s="16">
        <v>1675.2508000000003</v>
      </c>
      <c r="D175" s="16">
        <v>590.79520000000002</v>
      </c>
      <c r="E175" s="16">
        <v>1175.2328</v>
      </c>
      <c r="F175" s="16">
        <v>427.85334799999998</v>
      </c>
      <c r="G175" s="16">
        <v>7.0225840000000037</v>
      </c>
      <c r="H175" s="16">
        <v>197.57019999999997</v>
      </c>
      <c r="I175" s="16">
        <v>168.4462</v>
      </c>
      <c r="J175" s="16">
        <v>59.611657999999998</v>
      </c>
      <c r="K175" s="16">
        <v>80.064179999999993</v>
      </c>
      <c r="L175" s="16">
        <v>181.09880000000001</v>
      </c>
      <c r="M175" s="16">
        <v>36.676200000000001</v>
      </c>
      <c r="N175" s="16">
        <v>20.491778</v>
      </c>
      <c r="O175" s="16">
        <v>2.6281876</v>
      </c>
      <c r="P175" s="16">
        <v>3.9697096000000003</v>
      </c>
      <c r="Q175" s="16">
        <v>91.648359999999997</v>
      </c>
      <c r="R175" s="16">
        <v>31.581337999999999</v>
      </c>
      <c r="S175" s="16">
        <v>6.3935360000000001</v>
      </c>
    </row>
    <row r="176" spans="1:19" ht="14.25">
      <c r="A176" s="18" t="s">
        <v>193</v>
      </c>
      <c r="B176" s="16">
        <v>839.1202874999999</v>
      </c>
      <c r="C176" s="16">
        <v>1512.9418333333333</v>
      </c>
      <c r="D176" s="16">
        <v>626.46966666666674</v>
      </c>
      <c r="E176" s="16">
        <v>1295.4206666666666</v>
      </c>
      <c r="F176" s="16">
        <v>379.35365666666667</v>
      </c>
      <c r="G176" s="16">
        <v>6.742522000000001</v>
      </c>
      <c r="H176" s="16">
        <v>188.39599999999999</v>
      </c>
      <c r="I176" s="16">
        <v>149.35183333333333</v>
      </c>
      <c r="J176" s="16">
        <v>41.527007166666664</v>
      </c>
      <c r="K176" s="16">
        <v>100.21988333333333</v>
      </c>
      <c r="L176" s="16">
        <v>203.42310000000001</v>
      </c>
      <c r="M176" s="16">
        <v>32.316800000000001</v>
      </c>
      <c r="N176" s="16">
        <v>22.759801666666672</v>
      </c>
      <c r="O176" s="16">
        <v>2.9003605000000001</v>
      </c>
      <c r="P176" s="16">
        <v>4.2279738333333334</v>
      </c>
      <c r="Q176" s="16">
        <v>100.34638</v>
      </c>
      <c r="R176" s="16">
        <v>55.138439999999996</v>
      </c>
      <c r="S176" s="16">
        <v>7.6936200000000001</v>
      </c>
    </row>
    <row r="177" spans="1:19" ht="14.25">
      <c r="A177" s="18" t="s">
        <v>194</v>
      </c>
      <c r="B177" s="16">
        <v>901.30420416666675</v>
      </c>
      <c r="C177" s="16">
        <v>2533.2037777777778</v>
      </c>
      <c r="D177" s="16">
        <v>1031.6772333333333</v>
      </c>
      <c r="E177" s="16">
        <v>1553.7948888888886</v>
      </c>
      <c r="F177" s="16">
        <v>686.34751111111132</v>
      </c>
      <c r="G177" s="16">
        <v>17.053678888888889</v>
      </c>
      <c r="H177" s="16">
        <v>284.91577777777775</v>
      </c>
      <c r="I177" s="16">
        <v>270.21555555555557</v>
      </c>
      <c r="J177" s="16">
        <v>60.716344888888898</v>
      </c>
      <c r="K177" s="16">
        <v>139.64772111111111</v>
      </c>
      <c r="L177" s="16">
        <v>218.4979888888889</v>
      </c>
      <c r="M177" s="16">
        <v>84.258022222222223</v>
      </c>
      <c r="N177" s="16">
        <v>38.617688888888893</v>
      </c>
      <c r="O177" s="16">
        <v>4.0159251111111116</v>
      </c>
      <c r="P177" s="16">
        <v>5.3310647777777778</v>
      </c>
      <c r="Q177" s="16">
        <v>198.19825000000003</v>
      </c>
      <c r="R177" s="16">
        <v>26.794296666666668</v>
      </c>
      <c r="S177" s="16">
        <v>6.3491488888888883</v>
      </c>
    </row>
    <row r="178" spans="1:19" ht="14.25">
      <c r="A178" s="18" t="s">
        <v>195</v>
      </c>
      <c r="B178" s="16">
        <v>1687.8185156249999</v>
      </c>
      <c r="C178" s="16">
        <v>2046.97</v>
      </c>
      <c r="D178" s="16">
        <v>691.22112499999992</v>
      </c>
      <c r="E178" s="16">
        <v>1175.6403749999999</v>
      </c>
      <c r="F178" s="16">
        <v>815.10568499999999</v>
      </c>
      <c r="G178" s="16">
        <v>26.187095000000006</v>
      </c>
      <c r="H178" s="16">
        <v>288.38012500000002</v>
      </c>
      <c r="I178" s="16">
        <v>320.90774999999996</v>
      </c>
      <c r="J178" s="16">
        <v>45.339987499999999</v>
      </c>
      <c r="K178" s="16">
        <v>113.2026125</v>
      </c>
      <c r="L178" s="16">
        <v>409.16812500000003</v>
      </c>
      <c r="M178" s="16">
        <v>76.51496250000001</v>
      </c>
      <c r="N178" s="16">
        <v>37.059487500000003</v>
      </c>
      <c r="O178" s="16">
        <v>2.9427012500000003</v>
      </c>
      <c r="P178" s="16">
        <v>3.3116091249999999</v>
      </c>
      <c r="Q178" s="16">
        <v>100.61273750000001</v>
      </c>
      <c r="R178" s="16">
        <v>20.83789625</v>
      </c>
      <c r="S178" s="16">
        <v>3.8609819999999999</v>
      </c>
    </row>
    <row r="179" spans="1:19" ht="14.25">
      <c r="A179" s="18" t="s">
        <v>196</v>
      </c>
      <c r="B179" s="16">
        <v>1450.1963437499999</v>
      </c>
      <c r="C179" s="16">
        <v>1420.70425</v>
      </c>
      <c r="D179" s="16">
        <v>620.88587500000006</v>
      </c>
      <c r="E179" s="16">
        <v>1087.3151250000001</v>
      </c>
      <c r="F179" s="16">
        <v>1855.0423275000001</v>
      </c>
      <c r="G179" s="16">
        <v>14.657427499999999</v>
      </c>
      <c r="H179" s="16">
        <v>217.04562499999997</v>
      </c>
      <c r="I179" s="16">
        <v>730.33162500000003</v>
      </c>
      <c r="J179" s="16">
        <v>31.805789750000002</v>
      </c>
      <c r="K179" s="16">
        <v>98.335012500000005</v>
      </c>
      <c r="L179" s="16">
        <v>351.56274999999999</v>
      </c>
      <c r="M179" s="16">
        <v>56.923212499999998</v>
      </c>
      <c r="N179" s="16">
        <v>42.424025</v>
      </c>
      <c r="O179" s="16">
        <v>2.5481889999999998</v>
      </c>
      <c r="P179" s="16">
        <v>3.4838122500000006</v>
      </c>
      <c r="Q179" s="16">
        <v>95.853162499999996</v>
      </c>
      <c r="R179" s="16">
        <v>27.714736999999992</v>
      </c>
      <c r="S179" s="16">
        <v>2.7775117499999999</v>
      </c>
    </row>
    <row r="180" spans="1:19" ht="14.25">
      <c r="A180" s="18" t="s">
        <v>197</v>
      </c>
      <c r="B180" s="16">
        <v>1840.032857142857</v>
      </c>
      <c r="C180" s="16">
        <v>973.04699999999991</v>
      </c>
      <c r="D180" s="16">
        <v>724.81685714285709</v>
      </c>
      <c r="E180" s="16">
        <v>997.62728571428579</v>
      </c>
      <c r="F180" s="16">
        <v>1843.0555685714287</v>
      </c>
      <c r="G180" s="16">
        <v>16.101583714285713</v>
      </c>
      <c r="H180" s="16">
        <v>199.97600000000003</v>
      </c>
      <c r="I180" s="16">
        <v>725.61242857142861</v>
      </c>
      <c r="J180" s="16">
        <v>43.607250000000001</v>
      </c>
      <c r="K180" s="16">
        <v>126.47388571428571</v>
      </c>
      <c r="L180" s="16">
        <v>446.06857142857143</v>
      </c>
      <c r="M180" s="16">
        <v>49.151328571428571</v>
      </c>
      <c r="N180" s="16">
        <v>40.526642857142861</v>
      </c>
      <c r="O180" s="16">
        <v>2.6147644285714287</v>
      </c>
      <c r="P180" s="16">
        <v>2.3209297142857142</v>
      </c>
      <c r="Q180" s="16">
        <v>100.34274142857143</v>
      </c>
      <c r="R180" s="16">
        <v>29.108988714285712</v>
      </c>
      <c r="S180" s="16">
        <v>2.0440295714285712</v>
      </c>
    </row>
    <row r="181" spans="1:19" ht="14.25">
      <c r="A181" s="18" t="s">
        <v>198</v>
      </c>
      <c r="B181" s="16">
        <v>2183.6050500000001</v>
      </c>
      <c r="C181" s="16">
        <v>699.68979999999999</v>
      </c>
      <c r="D181" s="16">
        <v>716.88319999999999</v>
      </c>
      <c r="E181" s="16">
        <v>704.64279999999997</v>
      </c>
      <c r="F181" s="16">
        <v>1960.7453799999998</v>
      </c>
      <c r="G181" s="16">
        <v>32.282612000000007</v>
      </c>
      <c r="H181" s="16">
        <v>192.72740000000002</v>
      </c>
      <c r="I181" s="16">
        <v>771.947</v>
      </c>
      <c r="J181" s="16">
        <v>62.919119999999999</v>
      </c>
      <c r="K181" s="16">
        <v>160.06810000000002</v>
      </c>
      <c r="L181" s="16">
        <v>529.35879999999997</v>
      </c>
      <c r="M181" s="16">
        <v>54.166039999999995</v>
      </c>
      <c r="N181" s="16">
        <v>52.433880000000002</v>
      </c>
      <c r="O181" s="16">
        <v>3.1754799999999999</v>
      </c>
      <c r="P181" s="16">
        <v>1.7215072</v>
      </c>
      <c r="Q181" s="16">
        <v>36.472380000000001</v>
      </c>
      <c r="R181" s="16">
        <v>2.8944210000000004</v>
      </c>
      <c r="S181" s="16">
        <v>1.4499495999999998</v>
      </c>
    </row>
    <row r="182" spans="1:19" ht="14.25">
      <c r="A182" s="18" t="s">
        <v>199</v>
      </c>
      <c r="B182" s="16">
        <v>1791.4060312499998</v>
      </c>
      <c r="C182" s="16">
        <v>279.32274999999998</v>
      </c>
      <c r="D182" s="16">
        <v>256.24124999999998</v>
      </c>
      <c r="E182" s="16">
        <v>707.21312499999999</v>
      </c>
      <c r="F182" s="16">
        <v>2499.8314875000001</v>
      </c>
      <c r="G182" s="16">
        <v>31.541121750000002</v>
      </c>
      <c r="H182" s="16">
        <v>128.29675</v>
      </c>
      <c r="I182" s="16">
        <v>984.18562499999996</v>
      </c>
      <c r="J182" s="16">
        <v>12.48638875</v>
      </c>
      <c r="K182" s="16">
        <v>36.736933749999992</v>
      </c>
      <c r="L182" s="16">
        <v>434.28025000000002</v>
      </c>
      <c r="M182" s="16">
        <v>43.457749999999997</v>
      </c>
      <c r="N182" s="16">
        <v>40.849062499999995</v>
      </c>
      <c r="O182" s="16">
        <v>1.0197750000000001</v>
      </c>
      <c r="P182" s="16">
        <v>1.1047337500000001</v>
      </c>
      <c r="Q182" s="16">
        <v>28.402338749999998</v>
      </c>
      <c r="R182" s="16">
        <v>4.4636275000000003</v>
      </c>
      <c r="S182" s="16">
        <v>1.0367406875</v>
      </c>
    </row>
    <row r="183" spans="1:19" ht="14.25">
      <c r="A183" s="18" t="s">
        <v>200</v>
      </c>
      <c r="B183" s="16">
        <v>1472.9709843749999</v>
      </c>
      <c r="C183" s="16">
        <v>265.34062499999999</v>
      </c>
      <c r="D183" s="16">
        <v>414.77093750000006</v>
      </c>
      <c r="E183" s="16">
        <v>754.11199999999997</v>
      </c>
      <c r="F183" s="16">
        <v>1779.0274299999999</v>
      </c>
      <c r="G183" s="16">
        <v>12.103343000000002</v>
      </c>
      <c r="H183" s="16">
        <v>113.39287499999999</v>
      </c>
      <c r="I183" s="16">
        <v>700.40449999999998</v>
      </c>
      <c r="J183" s="16">
        <v>31.109801374999996</v>
      </c>
      <c r="K183" s="16">
        <v>72.683937499999999</v>
      </c>
      <c r="L183" s="16">
        <v>357.08387499999998</v>
      </c>
      <c r="M183" s="16">
        <v>32.745762499999998</v>
      </c>
      <c r="N183" s="16">
        <v>40.298700000000004</v>
      </c>
      <c r="O183" s="16">
        <v>1.6557787500000001</v>
      </c>
      <c r="P183" s="16">
        <v>1.461864375</v>
      </c>
      <c r="Q183" s="16">
        <v>39.854332499999998</v>
      </c>
      <c r="R183" s="16">
        <v>4.1527141250000001</v>
      </c>
      <c r="S183" s="16">
        <v>1.326397</v>
      </c>
    </row>
    <row r="184" spans="1:19" ht="14.25">
      <c r="A184" s="18" t="s">
        <v>201</v>
      </c>
      <c r="B184" s="16">
        <v>1662.2375000000002</v>
      </c>
      <c r="C184" s="16">
        <v>635.16622222222225</v>
      </c>
      <c r="D184" s="16">
        <v>621.53555555555567</v>
      </c>
      <c r="E184" s="16">
        <v>1013.0983333333334</v>
      </c>
      <c r="F184" s="16">
        <v>1355.4393911111115</v>
      </c>
      <c r="G184" s="16">
        <v>10.280081777777777</v>
      </c>
      <c r="H184" s="16">
        <v>158.48400000000004</v>
      </c>
      <c r="I184" s="16">
        <v>533.63755555555554</v>
      </c>
      <c r="J184" s="16">
        <v>31.028302222222219</v>
      </c>
      <c r="K184" s="16">
        <v>68.85004444444445</v>
      </c>
      <c r="L184" s="16">
        <v>402.96666666666675</v>
      </c>
      <c r="M184" s="16">
        <v>30.473888888888887</v>
      </c>
      <c r="N184" s="16">
        <v>32.294544444444441</v>
      </c>
      <c r="O184" s="16">
        <v>1.9683184444444446</v>
      </c>
      <c r="P184" s="16">
        <v>3.0721544444444446</v>
      </c>
      <c r="Q184" s="16">
        <v>134.45370444444444</v>
      </c>
      <c r="R184" s="16">
        <v>13.789940000000001</v>
      </c>
      <c r="S184" s="16">
        <v>3.6513079999999993</v>
      </c>
    </row>
    <row r="185" spans="1:19" ht="14.25">
      <c r="A185" s="18" t="s">
        <v>202</v>
      </c>
      <c r="B185" s="16">
        <v>726.38362500000005</v>
      </c>
      <c r="C185" s="16">
        <v>2324.56475</v>
      </c>
      <c r="D185" s="16">
        <v>483.39675</v>
      </c>
      <c r="E185" s="16">
        <v>1053.3017500000001</v>
      </c>
      <c r="F185" s="16">
        <v>751.96318999999994</v>
      </c>
      <c r="G185" s="16">
        <v>25.382749999999998</v>
      </c>
      <c r="H185" s="16">
        <v>255.34725</v>
      </c>
      <c r="I185" s="16">
        <v>296.04849999999999</v>
      </c>
      <c r="J185" s="16">
        <v>41.402272499999995</v>
      </c>
      <c r="K185" s="16">
        <v>101.880875</v>
      </c>
      <c r="L185" s="16">
        <v>176.09300000000002</v>
      </c>
      <c r="M185" s="16">
        <v>50.131999999999998</v>
      </c>
      <c r="N185" s="16">
        <v>15.724422500000001</v>
      </c>
      <c r="O185" s="16">
        <v>2.5210912499999996</v>
      </c>
      <c r="P185" s="16">
        <v>1.303472</v>
      </c>
      <c r="Q185" s="16">
        <v>44.672525</v>
      </c>
      <c r="R185" s="16">
        <v>9.8908799999999992</v>
      </c>
      <c r="S185" s="16">
        <v>4.9076675000000005</v>
      </c>
    </row>
    <row r="186" spans="1:19" ht="14.25">
      <c r="A186" s="18" t="s">
        <v>203</v>
      </c>
      <c r="B186" s="16">
        <v>1221.7227916666666</v>
      </c>
      <c r="C186" s="16">
        <v>2254.9974444444442</v>
      </c>
      <c r="D186" s="16">
        <v>836.18222222222221</v>
      </c>
      <c r="E186" s="16">
        <v>1445.4091111111111</v>
      </c>
      <c r="F186" s="16">
        <v>928.9982266666666</v>
      </c>
      <c r="G186" s="16">
        <v>15.067273333333336</v>
      </c>
      <c r="H186" s="16">
        <v>279.04355555555554</v>
      </c>
      <c r="I186" s="16">
        <v>365.74733333333336</v>
      </c>
      <c r="J186" s="16">
        <v>36.390184444444444</v>
      </c>
      <c r="K186" s="16">
        <v>89.343633333333344</v>
      </c>
      <c r="L186" s="16">
        <v>296.1752222222222</v>
      </c>
      <c r="M186" s="16">
        <v>52.112533333333332</v>
      </c>
      <c r="N186" s="16">
        <v>33.074022222222226</v>
      </c>
      <c r="O186" s="16">
        <v>3.280653333333333</v>
      </c>
      <c r="P186" s="16">
        <v>5.0755288888888899</v>
      </c>
      <c r="Q186" s="16">
        <v>195.61324444444443</v>
      </c>
      <c r="R186" s="16">
        <v>207.78845888888887</v>
      </c>
      <c r="S186" s="16">
        <v>11.302412222222221</v>
      </c>
    </row>
    <row r="187" spans="1:19" ht="14.25">
      <c r="A187" s="18" t="s">
        <v>204</v>
      </c>
      <c r="B187" s="16">
        <v>891.20328000000006</v>
      </c>
      <c r="C187" s="16">
        <v>2370.6636000000003</v>
      </c>
      <c r="D187" s="16">
        <v>586.35820000000001</v>
      </c>
      <c r="E187" s="16">
        <v>1507.0603999999998</v>
      </c>
      <c r="F187" s="16">
        <v>1116.1613440000001</v>
      </c>
      <c r="G187" s="16">
        <v>19.127676000000001</v>
      </c>
      <c r="H187" s="16">
        <v>269.52720000000005</v>
      </c>
      <c r="I187" s="16">
        <v>439.43360000000001</v>
      </c>
      <c r="J187" s="16">
        <v>50.938147999999998</v>
      </c>
      <c r="K187" s="16">
        <v>76.378199999999993</v>
      </c>
      <c r="L187" s="16">
        <v>216.04928000000001</v>
      </c>
      <c r="M187" s="16">
        <v>49.868740000000003</v>
      </c>
      <c r="N187" s="16">
        <v>33.173880000000004</v>
      </c>
      <c r="O187" s="16">
        <v>2.7585886000000004</v>
      </c>
      <c r="P187" s="16">
        <v>3.635563400000001</v>
      </c>
      <c r="Q187" s="16">
        <v>92.845939999999999</v>
      </c>
      <c r="R187" s="16">
        <v>18.468644000000005</v>
      </c>
      <c r="S187" s="16">
        <v>10.478781</v>
      </c>
    </row>
    <row r="188" spans="1:19" ht="14.25">
      <c r="A188" s="18" t="s">
        <v>205</v>
      </c>
      <c r="B188" s="16">
        <v>1218.20325</v>
      </c>
      <c r="C188" s="16">
        <v>2220.6374285714287</v>
      </c>
      <c r="D188" s="16">
        <v>720.30528571428579</v>
      </c>
      <c r="E188" s="16">
        <v>1490.2794285714285</v>
      </c>
      <c r="F188" s="16">
        <v>1478.5913314285713</v>
      </c>
      <c r="G188" s="16">
        <v>10.260948571428573</v>
      </c>
      <c r="H188" s="16">
        <v>275.70657142857146</v>
      </c>
      <c r="I188" s="16">
        <v>582.1225714285714</v>
      </c>
      <c r="J188" s="16">
        <v>32.393771428571426</v>
      </c>
      <c r="K188" s="16">
        <v>79.261071428571427</v>
      </c>
      <c r="L188" s="16">
        <v>295.322</v>
      </c>
      <c r="M188" s="16">
        <v>50.518899999999995</v>
      </c>
      <c r="N188" s="16">
        <v>40.631799999999998</v>
      </c>
      <c r="O188" s="16">
        <v>3.2009085714285712</v>
      </c>
      <c r="P188" s="16">
        <v>3.7182175714285708</v>
      </c>
      <c r="Q188" s="16">
        <v>156.71061428571426</v>
      </c>
      <c r="R188" s="16">
        <v>22.333699999999997</v>
      </c>
      <c r="S188" s="16">
        <v>9.5338157142857121</v>
      </c>
    </row>
    <row r="189" spans="1:19" ht="14.25">
      <c r="A189" s="18" t="s">
        <v>206</v>
      </c>
      <c r="B189" s="16">
        <v>704.84261718749997</v>
      </c>
      <c r="C189" s="16">
        <v>2223.144875</v>
      </c>
      <c r="D189" s="16">
        <v>1007.936875</v>
      </c>
      <c r="E189" s="16">
        <v>1469.3786249999998</v>
      </c>
      <c r="F189" s="16">
        <v>935.38548000000003</v>
      </c>
      <c r="G189" s="16">
        <v>10.544930000000001</v>
      </c>
      <c r="H189" s="16">
        <v>244.82175000000001</v>
      </c>
      <c r="I189" s="16">
        <v>368.26200000000006</v>
      </c>
      <c r="J189" s="16">
        <v>64.236762499999998</v>
      </c>
      <c r="K189" s="16">
        <v>176.51116249999998</v>
      </c>
      <c r="L189" s="16">
        <v>170.8709375</v>
      </c>
      <c r="M189" s="16">
        <v>62.457237499999998</v>
      </c>
      <c r="N189" s="16">
        <v>42.475937500000001</v>
      </c>
      <c r="O189" s="16">
        <v>5.1850325000000002</v>
      </c>
      <c r="P189" s="16">
        <v>3.2611902499999998</v>
      </c>
      <c r="Q189" s="16">
        <v>143.7226125</v>
      </c>
      <c r="R189" s="16">
        <v>12.94535875</v>
      </c>
      <c r="S189" s="16">
        <v>6.3312637499999997</v>
      </c>
    </row>
    <row r="190" spans="1:19" ht="14.25">
      <c r="A190" s="18" t="s">
        <v>207</v>
      </c>
      <c r="B190" s="16">
        <v>1127.8909583333332</v>
      </c>
      <c r="C190" s="16">
        <v>1812.3377222222221</v>
      </c>
      <c r="D190" s="16">
        <v>745.78222222222223</v>
      </c>
      <c r="E190" s="16">
        <v>1123.6082222222221</v>
      </c>
      <c r="F190" s="16">
        <v>1611.8887977777777</v>
      </c>
      <c r="G190" s="16">
        <v>14.582795555555556</v>
      </c>
      <c r="H190" s="16">
        <v>233.11488888888891</v>
      </c>
      <c r="I190" s="16">
        <v>634.60188888888888</v>
      </c>
      <c r="J190" s="16">
        <v>42.616035555555555</v>
      </c>
      <c r="K190" s="16">
        <v>126.23018888888889</v>
      </c>
      <c r="L190" s="16">
        <v>273.42811111111109</v>
      </c>
      <c r="M190" s="16">
        <v>57.645377777777782</v>
      </c>
      <c r="N190" s="16">
        <v>51.267888888888891</v>
      </c>
      <c r="O190" s="16">
        <v>3.8707750000000001</v>
      </c>
      <c r="P190" s="16">
        <v>3.0775655555555557</v>
      </c>
      <c r="Q190" s="16">
        <v>101.91679999999999</v>
      </c>
      <c r="R190" s="16">
        <v>10.624066666666666</v>
      </c>
      <c r="S190" s="16">
        <v>4.4898458888888886</v>
      </c>
    </row>
    <row r="191" spans="1:19" ht="14.25">
      <c r="A191" s="18" t="s">
        <v>208</v>
      </c>
      <c r="B191" s="16">
        <v>1228.1284583333334</v>
      </c>
      <c r="C191" s="16">
        <v>3317.8555555555558</v>
      </c>
      <c r="D191" s="16">
        <v>1338.4425555555556</v>
      </c>
      <c r="E191" s="16">
        <v>1409.6377777777777</v>
      </c>
      <c r="F191" s="16">
        <v>1582.8848200000002</v>
      </c>
      <c r="G191" s="16">
        <v>10.920548888888893</v>
      </c>
      <c r="H191" s="16">
        <v>376.05533333333335</v>
      </c>
      <c r="I191" s="16">
        <v>623.18299999999999</v>
      </c>
      <c r="J191" s="16">
        <v>83.76608777777777</v>
      </c>
      <c r="K191" s="16">
        <v>240.9659</v>
      </c>
      <c r="L191" s="16">
        <v>297.72811111111116</v>
      </c>
      <c r="M191" s="16">
        <v>86.976522222222215</v>
      </c>
      <c r="N191" s="16">
        <v>70.062355555555555</v>
      </c>
      <c r="O191" s="16">
        <v>6.0410588888888883</v>
      </c>
      <c r="P191" s="16">
        <v>6.0146244444444461</v>
      </c>
      <c r="Q191" s="16">
        <v>176.95457777777776</v>
      </c>
      <c r="R191" s="16">
        <v>13.864438888888889</v>
      </c>
      <c r="S191" s="16">
        <v>6.0010319999999995</v>
      </c>
    </row>
    <row r="192" spans="1:19" ht="14.25">
      <c r="A192" s="18" t="s">
        <v>209</v>
      </c>
      <c r="B192" s="16">
        <v>1473.3473906249999</v>
      </c>
      <c r="C192" s="16">
        <v>913.55000000000007</v>
      </c>
      <c r="D192" s="16">
        <v>700.60287499999993</v>
      </c>
      <c r="E192" s="16">
        <v>823.32137499999988</v>
      </c>
      <c r="F192" s="16">
        <v>1738.3350425000001</v>
      </c>
      <c r="G192" s="16">
        <v>2.5144724999999992</v>
      </c>
      <c r="H192" s="16">
        <v>172.34375</v>
      </c>
      <c r="I192" s="16">
        <v>684.38387499999999</v>
      </c>
      <c r="J192" s="16">
        <v>26.719527499999998</v>
      </c>
      <c r="K192" s="16">
        <v>95.845087500000005</v>
      </c>
      <c r="L192" s="16">
        <v>357.17512499999992</v>
      </c>
      <c r="M192" s="16">
        <v>40.478149999999999</v>
      </c>
      <c r="N192" s="16">
        <v>52.067012499999997</v>
      </c>
      <c r="O192" s="16">
        <v>2.3453537500000001</v>
      </c>
      <c r="P192" s="16">
        <v>8.2099100000000007</v>
      </c>
      <c r="Q192" s="16">
        <v>129.64734999999999</v>
      </c>
      <c r="R192" s="16">
        <v>28.529400000000003</v>
      </c>
      <c r="S192" s="16">
        <v>3.2055850000000001</v>
      </c>
    </row>
    <row r="193" spans="1:19" ht="14.25">
      <c r="A193" s="18" t="s">
        <v>210</v>
      </c>
      <c r="B193" s="16">
        <v>1917.9930000000002</v>
      </c>
      <c r="C193" s="16">
        <v>370.85835555555565</v>
      </c>
      <c r="D193" s="16">
        <v>443.39455555555554</v>
      </c>
      <c r="E193" s="16">
        <v>710.83766666666679</v>
      </c>
      <c r="F193" s="16">
        <v>2736.6671200000001</v>
      </c>
      <c r="G193" s="16">
        <v>26.629970444444446</v>
      </c>
      <c r="H193" s="16">
        <v>149.5001111111111</v>
      </c>
      <c r="I193" s="16">
        <v>1077.4280000000001</v>
      </c>
      <c r="J193" s="16">
        <v>19.887724444444444</v>
      </c>
      <c r="K193" s="16">
        <v>80.050611111111095</v>
      </c>
      <c r="L193" s="16">
        <v>464.96800000000007</v>
      </c>
      <c r="M193" s="16">
        <v>49.993155555555546</v>
      </c>
      <c r="N193" s="16">
        <v>55.564144444444452</v>
      </c>
      <c r="O193" s="16">
        <v>1.9174735555555555</v>
      </c>
      <c r="P193" s="16">
        <v>1.661888111111111</v>
      </c>
      <c r="Q193" s="16">
        <v>43.81236777777778</v>
      </c>
      <c r="R193" s="16">
        <v>3.9659840000000006</v>
      </c>
      <c r="S193" s="16">
        <v>1.1693298222222224</v>
      </c>
    </row>
    <row r="194" spans="1:19" ht="14.25">
      <c r="A194" s="18" t="s">
        <v>211</v>
      </c>
      <c r="B194" s="16">
        <v>1627.473890625</v>
      </c>
      <c r="C194" s="16">
        <v>169.64587499999999</v>
      </c>
      <c r="D194" s="16">
        <v>663.61862500000007</v>
      </c>
      <c r="E194" s="16">
        <v>664.21450000000004</v>
      </c>
      <c r="F194" s="16">
        <v>2588.4787575000005</v>
      </c>
      <c r="G194" s="16">
        <v>17.514923249999999</v>
      </c>
      <c r="H194" s="16">
        <v>114.00425000000001</v>
      </c>
      <c r="I194" s="16">
        <v>1019.086125</v>
      </c>
      <c r="J194" s="16">
        <v>22.49085625</v>
      </c>
      <c r="K194" s="16">
        <v>137.8170375</v>
      </c>
      <c r="L194" s="16">
        <v>394.53912499999996</v>
      </c>
      <c r="M194" s="16">
        <v>38.329012499999997</v>
      </c>
      <c r="N194" s="16">
        <v>61.890962500000008</v>
      </c>
      <c r="O194" s="16">
        <v>2.4523540000000001</v>
      </c>
      <c r="P194" s="16">
        <v>2.00294375</v>
      </c>
      <c r="Q194" s="16">
        <v>68.320223750000011</v>
      </c>
      <c r="R194" s="16">
        <v>2.980721875</v>
      </c>
      <c r="S194" s="16">
        <v>1.0289267249999998</v>
      </c>
    </row>
    <row r="195" spans="1:19" ht="14.25">
      <c r="A195" s="18" t="s">
        <v>212</v>
      </c>
      <c r="B195" s="16">
        <v>1413.6550312500001</v>
      </c>
      <c r="C195" s="16">
        <v>997.142875</v>
      </c>
      <c r="D195" s="16">
        <v>591.13124999999991</v>
      </c>
      <c r="E195" s="16">
        <v>838.8515000000001</v>
      </c>
      <c r="F195" s="16">
        <v>1699.4374825</v>
      </c>
      <c r="G195" s="16">
        <v>8.0126200000000001</v>
      </c>
      <c r="H195" s="16">
        <v>176.32537500000001</v>
      </c>
      <c r="I195" s="16">
        <v>669.06987500000002</v>
      </c>
      <c r="J195" s="16">
        <v>29.662150737499999</v>
      </c>
      <c r="K195" s="16">
        <v>116.2580375</v>
      </c>
      <c r="L195" s="16">
        <v>342.70425</v>
      </c>
      <c r="M195" s="16">
        <v>41.643775000000005</v>
      </c>
      <c r="N195" s="16">
        <v>45.1300375</v>
      </c>
      <c r="O195" s="16">
        <v>2.8682402499999995</v>
      </c>
      <c r="P195" s="16">
        <v>2.7393462499999996</v>
      </c>
      <c r="Q195" s="16">
        <v>64.985762500000007</v>
      </c>
      <c r="R195" s="16">
        <v>10.18056</v>
      </c>
      <c r="S195" s="16">
        <v>1.2791889999999999</v>
      </c>
    </row>
    <row r="196" spans="1:19" ht="14.25">
      <c r="A196" s="18" t="s">
        <v>213</v>
      </c>
      <c r="B196" s="16">
        <v>1186.6334464285717</v>
      </c>
      <c r="C196" s="16">
        <v>738.53742857142856</v>
      </c>
      <c r="D196" s="16">
        <v>554.90214285714285</v>
      </c>
      <c r="E196" s="16">
        <v>891.6325714285714</v>
      </c>
      <c r="F196" s="16">
        <v>1103.6397971428573</v>
      </c>
      <c r="G196" s="16">
        <v>1.318808571428572</v>
      </c>
      <c r="H196" s="16">
        <v>139.05699999999999</v>
      </c>
      <c r="I196" s="16">
        <v>434.5038571428571</v>
      </c>
      <c r="J196" s="16">
        <v>25.523571428571426</v>
      </c>
      <c r="K196" s="16">
        <v>85.883114285714285</v>
      </c>
      <c r="L196" s="16">
        <v>287.66871428571432</v>
      </c>
      <c r="M196" s="16">
        <v>21.119142857142858</v>
      </c>
      <c r="N196" s="16">
        <v>47.704114285714283</v>
      </c>
      <c r="O196" s="16">
        <v>2.5051942857142855</v>
      </c>
      <c r="P196" s="16">
        <v>3.1774058571428574</v>
      </c>
      <c r="Q196" s="16">
        <v>83.588114285714269</v>
      </c>
      <c r="R196" s="16">
        <v>6.6316057142857137</v>
      </c>
      <c r="S196" s="16">
        <v>2.3463888571428568</v>
      </c>
    </row>
    <row r="197" spans="1:19" ht="14.25">
      <c r="A197" s="18" t="s">
        <v>214</v>
      </c>
      <c r="B197" s="16">
        <v>1193.0419875</v>
      </c>
      <c r="C197" s="16">
        <v>1078.5249999999999</v>
      </c>
      <c r="D197" s="16">
        <v>564.83050000000003</v>
      </c>
      <c r="E197" s="16">
        <v>1033.8380000000002</v>
      </c>
      <c r="F197" s="16">
        <v>1621.3838540000002</v>
      </c>
      <c r="G197" s="16">
        <v>11.152992000000001</v>
      </c>
      <c r="H197" s="16">
        <v>170.35339999999999</v>
      </c>
      <c r="I197" s="16">
        <v>638.34009999999989</v>
      </c>
      <c r="J197" s="16">
        <v>32.067192200000001</v>
      </c>
      <c r="K197" s="16">
        <v>77.457604000000003</v>
      </c>
      <c r="L197" s="16">
        <v>289.22230000000002</v>
      </c>
      <c r="M197" s="16">
        <v>44.689509999999999</v>
      </c>
      <c r="N197" s="16">
        <v>36.590739999999997</v>
      </c>
      <c r="O197" s="16">
        <v>2.8612457999999998</v>
      </c>
      <c r="P197" s="16">
        <v>2.9293682999999997</v>
      </c>
      <c r="Q197" s="16">
        <v>97.611099999999993</v>
      </c>
      <c r="R197" s="16">
        <v>13.325181999999998</v>
      </c>
      <c r="S197" s="16">
        <v>3.2716938000000004</v>
      </c>
    </row>
    <row r="198" spans="1:19" ht="14.25">
      <c r="A198" s="18" t="s">
        <v>215</v>
      </c>
      <c r="B198" s="16">
        <v>923.09137499999997</v>
      </c>
      <c r="C198" s="16">
        <v>2114.506272727273</v>
      </c>
      <c r="D198" s="16">
        <v>1071.3743636363636</v>
      </c>
      <c r="E198" s="16">
        <v>1523.1030909090912</v>
      </c>
      <c r="F198" s="16">
        <v>765.62180909090898</v>
      </c>
      <c r="G198" s="16">
        <v>1.6482236363636376</v>
      </c>
      <c r="H198" s="16">
        <v>248.17281818181817</v>
      </c>
      <c r="I198" s="16">
        <v>301.4259090909091</v>
      </c>
      <c r="J198" s="16">
        <v>63.377423636363638</v>
      </c>
      <c r="K198" s="16">
        <v>172.76783636363641</v>
      </c>
      <c r="L198" s="16">
        <v>223.77972727272729</v>
      </c>
      <c r="M198" s="16">
        <v>53.980590909090914</v>
      </c>
      <c r="N198" s="16">
        <v>42.685054545454541</v>
      </c>
      <c r="O198" s="16">
        <v>5.1565417272727272</v>
      </c>
      <c r="P198" s="16">
        <v>6.8413961818181823</v>
      </c>
      <c r="Q198" s="16">
        <v>174.45098181818182</v>
      </c>
      <c r="R198" s="16">
        <v>22.378101454545455</v>
      </c>
      <c r="S198" s="16">
        <v>9.3339416363636367</v>
      </c>
    </row>
    <row r="199" spans="1:19" ht="14.25">
      <c r="A199" s="18" t="s">
        <v>216</v>
      </c>
      <c r="B199" s="16">
        <v>581.79416624999999</v>
      </c>
      <c r="C199" s="16">
        <v>1393.1788000000001</v>
      </c>
      <c r="D199" s="16">
        <v>653.73699999999985</v>
      </c>
      <c r="E199" s="16">
        <v>1005.2085999999999</v>
      </c>
      <c r="F199" s="16">
        <v>830.12788</v>
      </c>
      <c r="G199" s="16">
        <v>1.7067660000000004</v>
      </c>
      <c r="H199" s="16">
        <v>161.91289999999998</v>
      </c>
      <c r="I199" s="16">
        <v>326.822</v>
      </c>
      <c r="J199" s="16">
        <v>36.496012999999998</v>
      </c>
      <c r="K199" s="16">
        <v>105.84666999999999</v>
      </c>
      <c r="L199" s="16">
        <v>141.04100999999997</v>
      </c>
      <c r="M199" s="16">
        <v>33.228740000000002</v>
      </c>
      <c r="N199" s="16">
        <v>32.164453000000002</v>
      </c>
      <c r="O199" s="16">
        <v>3.2404932000000004</v>
      </c>
      <c r="P199" s="16">
        <v>2.7464004000000002</v>
      </c>
      <c r="Q199" s="16">
        <v>103.79065</v>
      </c>
      <c r="R199" s="16">
        <v>9.4304280000000027</v>
      </c>
      <c r="S199" s="16">
        <v>6.0805783999999985</v>
      </c>
    </row>
    <row r="200" spans="1:19" ht="14.25">
      <c r="A200" s="18" t="s">
        <v>217</v>
      </c>
      <c r="B200" s="16">
        <v>751.23782249999999</v>
      </c>
      <c r="C200" s="16">
        <v>1793.7921999999999</v>
      </c>
      <c r="D200" s="16">
        <v>926.4751</v>
      </c>
      <c r="E200" s="16">
        <v>1297.8576</v>
      </c>
      <c r="F200" s="16">
        <v>808.95672600000012</v>
      </c>
      <c r="G200" s="16">
        <v>2.45451</v>
      </c>
      <c r="H200" s="16">
        <v>208.60169999999999</v>
      </c>
      <c r="I200" s="16">
        <v>318.48689999999999</v>
      </c>
      <c r="J200" s="16">
        <v>53.013103000000001</v>
      </c>
      <c r="K200" s="16">
        <v>139.20526000000001</v>
      </c>
      <c r="L200" s="16">
        <v>182.11825999999999</v>
      </c>
      <c r="M200" s="16">
        <v>50.058220000000013</v>
      </c>
      <c r="N200" s="16">
        <v>34.220790000000001</v>
      </c>
      <c r="O200" s="16">
        <v>3.9986020000000004</v>
      </c>
      <c r="P200" s="16">
        <v>4.1734834000000003</v>
      </c>
      <c r="Q200" s="16">
        <v>165.16049000000001</v>
      </c>
      <c r="R200" s="16">
        <v>24.405400000000004</v>
      </c>
      <c r="S200" s="16">
        <v>6.0311573999999997</v>
      </c>
    </row>
    <row r="201" spans="1:19" ht="14.25">
      <c r="A201" s="18" t="s">
        <v>218</v>
      </c>
      <c r="B201" s="16">
        <v>647.74705874999995</v>
      </c>
      <c r="C201" s="16">
        <v>1379.213</v>
      </c>
      <c r="D201" s="16">
        <v>473.13069999999999</v>
      </c>
      <c r="E201" s="16">
        <v>982.55520000000013</v>
      </c>
      <c r="F201" s="16">
        <v>1304.5089480000001</v>
      </c>
      <c r="G201" s="16">
        <v>3.5281760000000006</v>
      </c>
      <c r="H201" s="16">
        <v>164.64040000000003</v>
      </c>
      <c r="I201" s="16">
        <v>513.58619999999996</v>
      </c>
      <c r="J201" s="16">
        <v>15.248224999999996</v>
      </c>
      <c r="K201" s="16">
        <v>52.330369999999995</v>
      </c>
      <c r="L201" s="16">
        <v>157.02959000000004</v>
      </c>
      <c r="M201" s="16">
        <v>44.028840000000002</v>
      </c>
      <c r="N201" s="16">
        <v>31.535899999999998</v>
      </c>
      <c r="O201" s="16">
        <v>1.9924970000000002</v>
      </c>
      <c r="P201" s="16">
        <v>4.4761566999999998</v>
      </c>
      <c r="Q201" s="16">
        <v>104.96432</v>
      </c>
      <c r="R201" s="16">
        <v>41.978053699999997</v>
      </c>
      <c r="S201" s="16">
        <v>7.3214980000000001</v>
      </c>
    </row>
    <row r="202" spans="1:19" ht="14.25">
      <c r="A202" s="18" t="s">
        <v>219</v>
      </c>
      <c r="B202" s="16">
        <v>1099.0369500000002</v>
      </c>
      <c r="C202" s="16">
        <v>984.57569999999998</v>
      </c>
      <c r="D202" s="16">
        <v>642.60610000000008</v>
      </c>
      <c r="E202" s="16">
        <v>939.33240000000001</v>
      </c>
      <c r="F202" s="16">
        <v>1362.616274</v>
      </c>
      <c r="G202" s="16">
        <v>3.4862039999999994</v>
      </c>
      <c r="H202" s="16">
        <v>156.11520000000002</v>
      </c>
      <c r="I202" s="16">
        <v>536.46310000000005</v>
      </c>
      <c r="J202" s="16">
        <v>28.527439999999995</v>
      </c>
      <c r="K202" s="16">
        <v>87.70792999999999</v>
      </c>
      <c r="L202" s="16">
        <v>266.4332</v>
      </c>
      <c r="M202" s="16">
        <v>39.485700000000001</v>
      </c>
      <c r="N202" s="16">
        <v>39.827460000000002</v>
      </c>
      <c r="O202" s="16">
        <v>2.7492846000000002</v>
      </c>
      <c r="P202" s="16">
        <v>5.7474654999999997</v>
      </c>
      <c r="Q202" s="16">
        <v>120.33107</v>
      </c>
      <c r="R202" s="16">
        <v>26.693583999999998</v>
      </c>
      <c r="S202" s="16">
        <v>5.3681350000000005</v>
      </c>
    </row>
    <row r="203" spans="1:19" ht="14.25">
      <c r="A203" s="18" t="s">
        <v>220</v>
      </c>
      <c r="B203" s="16">
        <v>1670.409375</v>
      </c>
      <c r="C203" s="16">
        <v>1476.0727272727274</v>
      </c>
      <c r="D203" s="16">
        <v>897.20409090909084</v>
      </c>
      <c r="E203" s="16">
        <v>895.35236363636352</v>
      </c>
      <c r="F203" s="16">
        <v>2199.5658781818183</v>
      </c>
      <c r="G203" s="16">
        <v>15.482674363636363</v>
      </c>
      <c r="H203" s="16">
        <v>235.42536363636364</v>
      </c>
      <c r="I203" s="16">
        <v>865.970818181818</v>
      </c>
      <c r="J203" s="16">
        <v>53.924081818181818</v>
      </c>
      <c r="K203" s="16">
        <v>174.24572727272727</v>
      </c>
      <c r="L203" s="16">
        <v>404.94772727272726</v>
      </c>
      <c r="M203" s="16">
        <v>63.939390909090896</v>
      </c>
      <c r="N203" s="16">
        <v>63.829390909090904</v>
      </c>
      <c r="O203" s="16">
        <v>4.2266875454545456</v>
      </c>
      <c r="P203" s="16">
        <v>3.4454272727272728</v>
      </c>
      <c r="Q203" s="16">
        <v>96.056679090909114</v>
      </c>
      <c r="R203" s="16">
        <v>12.466025545454546</v>
      </c>
      <c r="S203" s="16">
        <v>3.3513855454545451</v>
      </c>
    </row>
    <row r="204" spans="1:19" ht="14.25">
      <c r="A204" s="18" t="s">
        <v>221</v>
      </c>
      <c r="B204" s="16">
        <v>2326.9277625000004</v>
      </c>
      <c r="C204" s="16">
        <v>1123.1875999999997</v>
      </c>
      <c r="D204" s="16">
        <v>584.24540000000002</v>
      </c>
      <c r="E204" s="16">
        <v>921.52229999999997</v>
      </c>
      <c r="F204" s="16">
        <v>2803.343136</v>
      </c>
      <c r="G204" s="16">
        <v>29.705120000000001</v>
      </c>
      <c r="H204" s="16">
        <v>243.13379999999998</v>
      </c>
      <c r="I204" s="16">
        <v>1103.6784</v>
      </c>
      <c r="J204" s="16">
        <v>26.176532999999999</v>
      </c>
      <c r="K204" s="16">
        <v>102.54687000000001</v>
      </c>
      <c r="L204" s="16">
        <v>564.10369999999989</v>
      </c>
      <c r="M204" s="16">
        <v>66.830200000000005</v>
      </c>
      <c r="N204" s="16">
        <v>63.629550000000009</v>
      </c>
      <c r="O204" s="16">
        <v>2.6941963000000002</v>
      </c>
      <c r="P204" s="16">
        <v>3.6989081999999995</v>
      </c>
      <c r="Q204" s="16">
        <v>67.0959</v>
      </c>
      <c r="R204" s="16">
        <v>32.825908999999996</v>
      </c>
      <c r="S204" s="16">
        <v>2.6363467000000003</v>
      </c>
    </row>
    <row r="205" spans="1:19" ht="14.25">
      <c r="A205" s="18" t="s">
        <v>222</v>
      </c>
      <c r="B205" s="16">
        <v>1935.4825874999999</v>
      </c>
      <c r="C205" s="16">
        <v>499.92469999999992</v>
      </c>
      <c r="D205" s="16">
        <v>624.6019</v>
      </c>
      <c r="E205" s="16">
        <v>699.86369999999999</v>
      </c>
      <c r="F205" s="16">
        <v>2605.6028660000002</v>
      </c>
      <c r="G205" s="16">
        <v>17.977886399999999</v>
      </c>
      <c r="H205" s="16">
        <v>161.55250000000001</v>
      </c>
      <c r="I205" s="16">
        <v>1025.8279</v>
      </c>
      <c r="J205" s="16">
        <v>31.1175888</v>
      </c>
      <c r="K205" s="16">
        <v>118.721785</v>
      </c>
      <c r="L205" s="16">
        <v>469.2079</v>
      </c>
      <c r="M205" s="16">
        <v>53.80595000000001</v>
      </c>
      <c r="N205" s="16">
        <v>62.460659999999997</v>
      </c>
      <c r="O205" s="16">
        <v>3.0929725000000001</v>
      </c>
      <c r="P205" s="16">
        <v>1.8224876999999999</v>
      </c>
      <c r="Q205" s="16">
        <v>63.105486000000006</v>
      </c>
      <c r="R205" s="16">
        <v>5.1701398999999988</v>
      </c>
      <c r="S205" s="16">
        <v>1.1625991999999996</v>
      </c>
    </row>
    <row r="206" spans="1:19" ht="14.25">
      <c r="A206" s="18" t="s">
        <v>223</v>
      </c>
      <c r="B206" s="16">
        <v>1748.6171999999999</v>
      </c>
      <c r="C206" s="16">
        <v>356.447</v>
      </c>
      <c r="D206" s="16">
        <v>509.95040000000006</v>
      </c>
      <c r="E206" s="16">
        <v>604.72540000000004</v>
      </c>
      <c r="F206" s="16">
        <v>2123.4326340000002</v>
      </c>
      <c r="G206" s="16">
        <v>19.340917999999999</v>
      </c>
      <c r="H206" s="16">
        <v>131.60039999999998</v>
      </c>
      <c r="I206" s="16">
        <v>835.99709999999993</v>
      </c>
      <c r="J206" s="16">
        <v>21.408042500000001</v>
      </c>
      <c r="K206" s="16">
        <v>102.00093</v>
      </c>
      <c r="L206" s="16">
        <v>423.90719999999999</v>
      </c>
      <c r="M206" s="16">
        <v>40.323840000000004</v>
      </c>
      <c r="N206" s="16">
        <v>53.262669999999993</v>
      </c>
      <c r="O206" s="16">
        <v>2.155351</v>
      </c>
      <c r="P206" s="16">
        <v>3.7756321000000002</v>
      </c>
      <c r="Q206" s="16">
        <v>48.70702</v>
      </c>
      <c r="R206" s="16">
        <v>14.273531</v>
      </c>
      <c r="S206" s="16">
        <v>1.4366523</v>
      </c>
    </row>
    <row r="207" spans="1:19" ht="14.25">
      <c r="A207" s="18" t="s">
        <v>224</v>
      </c>
      <c r="B207" s="16">
        <v>1357.7788125000002</v>
      </c>
      <c r="C207" s="16">
        <v>371.16669999999999</v>
      </c>
      <c r="D207" s="16">
        <v>471.64270000000005</v>
      </c>
      <c r="E207" s="16">
        <v>784.33950000000004</v>
      </c>
      <c r="F207" s="16">
        <v>1360.8248120000003</v>
      </c>
      <c r="G207" s="16">
        <v>6.1379740000000007</v>
      </c>
      <c r="H207" s="16">
        <v>116.032</v>
      </c>
      <c r="I207" s="16">
        <v>535.75779999999997</v>
      </c>
      <c r="J207" s="16">
        <v>21.222093000000005</v>
      </c>
      <c r="K207" s="16">
        <v>70.758710000000008</v>
      </c>
      <c r="L207" s="16">
        <v>329.1585</v>
      </c>
      <c r="M207" s="16">
        <v>29.888590000000004</v>
      </c>
      <c r="N207" s="16">
        <v>45.594909999999999</v>
      </c>
      <c r="O207" s="16">
        <v>1.7717513</v>
      </c>
      <c r="P207" s="16">
        <v>5.5748278000000004</v>
      </c>
      <c r="Q207" s="16">
        <v>70.664339999999996</v>
      </c>
      <c r="R207" s="16">
        <v>10.184892</v>
      </c>
      <c r="S207" s="16">
        <v>1.7716869</v>
      </c>
    </row>
    <row r="208" spans="1:19" ht="14.25">
      <c r="A208" s="18" t="s">
        <v>225</v>
      </c>
      <c r="B208" s="16">
        <v>2104.2893437499997</v>
      </c>
      <c r="C208" s="16">
        <v>945.83175000000006</v>
      </c>
      <c r="D208" s="16">
        <v>518.11575000000005</v>
      </c>
      <c r="E208" s="16">
        <v>922.75750000000005</v>
      </c>
      <c r="F208" s="16">
        <v>2172.4661274999999</v>
      </c>
      <c r="G208" s="16">
        <v>17.131715</v>
      </c>
      <c r="H208" s="16">
        <v>213.51737499999999</v>
      </c>
      <c r="I208" s="16">
        <v>855.30162499999983</v>
      </c>
      <c r="J208" s="16">
        <v>27.46462</v>
      </c>
      <c r="K208" s="16">
        <v>86.030624999999986</v>
      </c>
      <c r="L208" s="16">
        <v>510.13075000000003</v>
      </c>
      <c r="M208" s="16">
        <v>54.320175000000006</v>
      </c>
      <c r="N208" s="16">
        <v>47.2794375</v>
      </c>
      <c r="O208" s="16">
        <v>2.4468118749999999</v>
      </c>
      <c r="P208" s="16">
        <v>3.3130688749999999</v>
      </c>
      <c r="Q208" s="16">
        <v>66.803737499999997</v>
      </c>
      <c r="R208" s="16">
        <v>15.237665500000002</v>
      </c>
      <c r="S208" s="16">
        <v>3.9973024999999995</v>
      </c>
    </row>
    <row r="209" spans="1:19" ht="14.25">
      <c r="A209" s="18" t="s">
        <v>226</v>
      </c>
      <c r="B209" s="16">
        <v>716.27442857142864</v>
      </c>
      <c r="C209" s="16">
        <v>808.69171428571428</v>
      </c>
      <c r="D209" s="16">
        <v>269.16642857142858</v>
      </c>
      <c r="E209" s="16">
        <v>678.19114285714284</v>
      </c>
      <c r="F209" s="16">
        <v>790.81557428571432</v>
      </c>
      <c r="G209" s="16">
        <v>5.1241571428571433</v>
      </c>
      <c r="H209" s="16">
        <v>116.92800000000001</v>
      </c>
      <c r="I209" s="16">
        <v>311.3447142857143</v>
      </c>
      <c r="J209" s="16">
        <v>13.810585714285713</v>
      </c>
      <c r="K209" s="16">
        <v>39.55565714285715</v>
      </c>
      <c r="L209" s="16">
        <v>173.64228571428572</v>
      </c>
      <c r="M209" s="16">
        <v>26.969371428571428</v>
      </c>
      <c r="N209" s="16">
        <v>14.429812857142858</v>
      </c>
      <c r="O209" s="16">
        <v>1.0170965714285713</v>
      </c>
      <c r="P209" s="16">
        <v>1.4938594285714284</v>
      </c>
      <c r="Q209" s="16">
        <v>47.436257142857144</v>
      </c>
      <c r="R209" s="16">
        <v>4.6338457142857141</v>
      </c>
      <c r="S209" s="16">
        <v>4.1220674285714285</v>
      </c>
    </row>
    <row r="210" spans="1:19" ht="14.25">
      <c r="A210" s="18" t="s">
        <v>227</v>
      </c>
      <c r="B210" s="16">
        <v>808.4515541666666</v>
      </c>
      <c r="C210" s="16">
        <v>1417.5821111111111</v>
      </c>
      <c r="D210" s="16">
        <v>1677.2876999999999</v>
      </c>
      <c r="E210" s="16">
        <v>951.83144444444451</v>
      </c>
      <c r="F210" s="16">
        <v>1049.7004377777778</v>
      </c>
      <c r="G210" s="16">
        <v>9.7317664444444443</v>
      </c>
      <c r="H210" s="16">
        <v>177.86811111111112</v>
      </c>
      <c r="I210" s="16">
        <v>413.26788888888888</v>
      </c>
      <c r="J210" s="16">
        <v>143.79151233333334</v>
      </c>
      <c r="K210" s="16">
        <v>354.16136555555551</v>
      </c>
      <c r="L210" s="16">
        <v>195.98825555555555</v>
      </c>
      <c r="M210" s="16">
        <v>67.633600000000001</v>
      </c>
      <c r="N210" s="16">
        <v>65.553133333333321</v>
      </c>
      <c r="O210" s="16">
        <v>9.2103082222222188</v>
      </c>
      <c r="P210" s="16">
        <v>3.7175264444444442</v>
      </c>
      <c r="Q210" s="16">
        <v>146.4322411111111</v>
      </c>
      <c r="R210" s="16">
        <v>8.9363144444444433</v>
      </c>
      <c r="S210" s="16">
        <v>3.5456321111111109</v>
      </c>
    </row>
    <row r="211" spans="1:19" ht="14.25">
      <c r="A211" s="18" t="s">
        <v>228</v>
      </c>
      <c r="B211" s="16">
        <v>917.47131093749999</v>
      </c>
      <c r="C211" s="16">
        <v>3333.7517499999994</v>
      </c>
      <c r="D211" s="16">
        <v>833.78500000000008</v>
      </c>
      <c r="E211" s="16">
        <v>1711.2472500000001</v>
      </c>
      <c r="F211" s="16">
        <v>589.8041925</v>
      </c>
      <c r="G211" s="16">
        <v>12.000887499999999</v>
      </c>
      <c r="H211" s="16">
        <v>358.67262499999998</v>
      </c>
      <c r="I211" s="16">
        <v>232.20637500000001</v>
      </c>
      <c r="J211" s="16">
        <v>46.953148749999997</v>
      </c>
      <c r="K211" s="16">
        <v>129.03597500000001</v>
      </c>
      <c r="L211" s="16">
        <v>222.41728750000001</v>
      </c>
      <c r="M211" s="16">
        <v>77.413174999999995</v>
      </c>
      <c r="N211" s="16">
        <v>28.675037499999998</v>
      </c>
      <c r="O211" s="16">
        <v>3.9621075000000001</v>
      </c>
      <c r="P211" s="16">
        <v>3.42703625</v>
      </c>
      <c r="Q211" s="16">
        <v>146.59517499999998</v>
      </c>
      <c r="R211" s="16">
        <v>25.197801249999998</v>
      </c>
      <c r="S211" s="16">
        <v>12.720216249999998</v>
      </c>
    </row>
    <row r="212" spans="1:19" ht="14.25">
      <c r="A212" s="18" t="s">
        <v>229</v>
      </c>
      <c r="B212" s="16">
        <v>564.01734583333325</v>
      </c>
      <c r="C212" s="16">
        <v>1707.4783333333335</v>
      </c>
      <c r="D212" s="16">
        <v>591.32677777777769</v>
      </c>
      <c r="E212" s="16">
        <v>1185.5534444444445</v>
      </c>
      <c r="F212" s="16">
        <v>706.16797777777765</v>
      </c>
      <c r="G212" s="16">
        <v>2.4998711111111107</v>
      </c>
      <c r="H212" s="16">
        <v>189.40811111111111</v>
      </c>
      <c r="I212" s="16">
        <v>278.01888888888885</v>
      </c>
      <c r="J212" s="16">
        <v>34.860836666666664</v>
      </c>
      <c r="K212" s="16">
        <v>94.085177777777773</v>
      </c>
      <c r="L212" s="16">
        <v>136.73147777777774</v>
      </c>
      <c r="M212" s="16">
        <v>39.692433333333334</v>
      </c>
      <c r="N212" s="16">
        <v>24.93650222222222</v>
      </c>
      <c r="O212" s="16">
        <v>3.026898333333333</v>
      </c>
      <c r="P212" s="16">
        <v>2.757638</v>
      </c>
      <c r="Q212" s="16">
        <v>96.629088888888887</v>
      </c>
      <c r="R212" s="16">
        <v>15.921229111111112</v>
      </c>
      <c r="S212" s="16">
        <v>6.2593328888888884</v>
      </c>
    </row>
    <row r="213" spans="1:19" ht="14.25">
      <c r="A213" s="18" t="s">
        <v>230</v>
      </c>
      <c r="B213" s="16">
        <v>922.11606666666682</v>
      </c>
      <c r="C213" s="16">
        <v>2542.1295555555562</v>
      </c>
      <c r="D213" s="16">
        <v>617.04977777777776</v>
      </c>
      <c r="E213" s="16">
        <v>1214.0141111111109</v>
      </c>
      <c r="F213" s="16">
        <v>596.89943555555556</v>
      </c>
      <c r="G213" s="16">
        <v>25.962828888888893</v>
      </c>
      <c r="H213" s="16">
        <v>286.98844444444444</v>
      </c>
      <c r="I213" s="16">
        <v>234.99977777777778</v>
      </c>
      <c r="J213" s="16">
        <v>38.341072222222223</v>
      </c>
      <c r="K213" s="16">
        <v>94.301788888888893</v>
      </c>
      <c r="L213" s="16">
        <v>223.54328888888892</v>
      </c>
      <c r="M213" s="16">
        <v>66.792566666666673</v>
      </c>
      <c r="N213" s="16">
        <v>24.903077777777778</v>
      </c>
      <c r="O213" s="16">
        <v>2.6395122222222218</v>
      </c>
      <c r="P213" s="16">
        <v>2.3429124444444445</v>
      </c>
      <c r="Q213" s="16">
        <v>104.20468888888888</v>
      </c>
      <c r="R213" s="16">
        <v>15.171740666666668</v>
      </c>
      <c r="S213" s="16">
        <v>7.4421629999999999</v>
      </c>
    </row>
    <row r="214" spans="1:19" ht="14.25">
      <c r="A214" s="18" t="s">
        <v>231</v>
      </c>
      <c r="B214" s="16">
        <v>1095.2486875</v>
      </c>
      <c r="C214" s="16">
        <v>800.84477777777772</v>
      </c>
      <c r="D214" s="16">
        <v>555.57966666666664</v>
      </c>
      <c r="E214" s="16">
        <v>784.89733333333345</v>
      </c>
      <c r="F214" s="16">
        <v>1227.9593311111109</v>
      </c>
      <c r="G214" s="16">
        <v>10.050914444444443</v>
      </c>
      <c r="H214" s="16">
        <v>139.1827777777778</v>
      </c>
      <c r="I214" s="16">
        <v>483.44855555555557</v>
      </c>
      <c r="J214" s="16">
        <v>27.627452222222225</v>
      </c>
      <c r="K214" s="16">
        <v>80.817599999999999</v>
      </c>
      <c r="L214" s="16">
        <v>265.51483333333334</v>
      </c>
      <c r="M214" s="16">
        <v>38.698033333333328</v>
      </c>
      <c r="N214" s="16">
        <v>38.357255555555554</v>
      </c>
      <c r="O214" s="16">
        <v>2.0788643333333332</v>
      </c>
      <c r="P214" s="16">
        <v>6.3987097777777784</v>
      </c>
      <c r="Q214" s="16">
        <v>93.80509444444445</v>
      </c>
      <c r="R214" s="16">
        <v>40.140412222222224</v>
      </c>
      <c r="S214" s="16">
        <v>4.2284033333333335</v>
      </c>
    </row>
    <row r="215" spans="1:19" ht="14.25">
      <c r="A215" s="18" t="s">
        <v>232</v>
      </c>
      <c r="B215" s="16">
        <v>1823.6387812500002</v>
      </c>
      <c r="C215" s="16">
        <v>1211.9739999999997</v>
      </c>
      <c r="D215" s="16">
        <v>745.7963749999999</v>
      </c>
      <c r="E215" s="16">
        <v>873.9615</v>
      </c>
      <c r="F215" s="16">
        <v>2304.2753000000002</v>
      </c>
      <c r="G215" s="16">
        <v>19.414092499999999</v>
      </c>
      <c r="H215" s="16">
        <v>218.77250000000004</v>
      </c>
      <c r="I215" s="16">
        <v>907.19500000000005</v>
      </c>
      <c r="J215" s="16">
        <v>47.481723750000008</v>
      </c>
      <c r="K215" s="16">
        <v>149.39327499999999</v>
      </c>
      <c r="L215" s="16">
        <v>442.09425000000005</v>
      </c>
      <c r="M215" s="16">
        <v>64.119837500000003</v>
      </c>
      <c r="N215" s="16">
        <v>50.488462499999997</v>
      </c>
      <c r="O215" s="16">
        <v>3.4727314999999996</v>
      </c>
      <c r="P215" s="16">
        <v>2.0994033749999996</v>
      </c>
      <c r="Q215" s="16">
        <v>74.509574999999998</v>
      </c>
      <c r="R215" s="16">
        <v>17.262524374999998</v>
      </c>
      <c r="S215" s="16">
        <v>3.1506324999999999</v>
      </c>
    </row>
    <row r="216" spans="1:19" ht="14.25">
      <c r="A216" s="18" t="s">
        <v>233</v>
      </c>
      <c r="B216" s="16">
        <v>1596.9190416666668</v>
      </c>
      <c r="C216" s="16">
        <v>409.21194444444438</v>
      </c>
      <c r="D216" s="16">
        <v>499.99967777777783</v>
      </c>
      <c r="E216" s="16">
        <v>690.58955555555553</v>
      </c>
      <c r="F216" s="16">
        <v>1668.5731311111113</v>
      </c>
      <c r="G216" s="16">
        <v>15.76022</v>
      </c>
      <c r="H216" s="16">
        <v>132.45177777777775</v>
      </c>
      <c r="I216" s="16">
        <v>656.91855555555549</v>
      </c>
      <c r="J216" s="16">
        <v>24.356537999999997</v>
      </c>
      <c r="K216" s="16">
        <v>93.75438444444444</v>
      </c>
      <c r="L216" s="16">
        <v>387.13188888888885</v>
      </c>
      <c r="M216" s="16">
        <v>35.425600000000003</v>
      </c>
      <c r="N216" s="16">
        <v>37.890200000000007</v>
      </c>
      <c r="O216" s="16">
        <v>2.1019351111111111</v>
      </c>
      <c r="P216" s="16">
        <v>1.7128393333333332</v>
      </c>
      <c r="Q216" s="16">
        <v>60.796611111111119</v>
      </c>
      <c r="R216" s="16">
        <v>6.5699444444444444</v>
      </c>
      <c r="S216" s="16">
        <v>1.1259098666666665</v>
      </c>
    </row>
    <row r="217" spans="1:19" ht="14.25">
      <c r="A217" s="18" t="s">
        <v>234</v>
      </c>
      <c r="B217" s="16">
        <v>1516.975625</v>
      </c>
      <c r="C217" s="16">
        <v>2035.4059999999999</v>
      </c>
      <c r="D217" s="16">
        <v>516.98722222222216</v>
      </c>
      <c r="E217" s="16">
        <v>922.22066666666672</v>
      </c>
      <c r="F217" s="16">
        <v>2041.4846422222222</v>
      </c>
      <c r="G217" s="16">
        <v>48.437544444444448</v>
      </c>
      <c r="H217" s="16">
        <v>276.97488888888881</v>
      </c>
      <c r="I217" s="16">
        <v>803.73411111111113</v>
      </c>
      <c r="J217" s="16">
        <v>27.641855555555551</v>
      </c>
      <c r="K217" s="16">
        <v>102.41135555555555</v>
      </c>
      <c r="L217" s="16">
        <v>367.75166666666672</v>
      </c>
      <c r="M217" s="16">
        <v>76.372411111111106</v>
      </c>
      <c r="N217" s="16">
        <v>43.091555555555558</v>
      </c>
      <c r="O217" s="16">
        <v>2.2805864444444444</v>
      </c>
      <c r="P217" s="16">
        <v>1.9079270000000004</v>
      </c>
      <c r="Q217" s="16">
        <v>52.275600000000004</v>
      </c>
      <c r="R217" s="16">
        <v>11.30966266666667</v>
      </c>
      <c r="S217" s="16">
        <v>1.352589111111111</v>
      </c>
    </row>
    <row r="218" spans="1:19" ht="14.25">
      <c r="A218" s="18" t="s">
        <v>235</v>
      </c>
      <c r="B218" s="16">
        <v>2012.6975</v>
      </c>
      <c r="C218" s="16">
        <v>871.6885666666667</v>
      </c>
      <c r="D218" s="16">
        <v>638.09499999999991</v>
      </c>
      <c r="E218" s="16">
        <v>724.6877777777778</v>
      </c>
      <c r="F218" s="16">
        <v>1261.3721844444447</v>
      </c>
      <c r="G218" s="16">
        <v>22.351155555555554</v>
      </c>
      <c r="H218" s="16">
        <v>194.40544444444447</v>
      </c>
      <c r="I218" s="16">
        <v>496.60322222222226</v>
      </c>
      <c r="J218" s="16">
        <v>40.419444444444444</v>
      </c>
      <c r="K218" s="16">
        <v>134.89461555555556</v>
      </c>
      <c r="L218" s="16">
        <v>487.92666666666668</v>
      </c>
      <c r="M218" s="16">
        <v>47.908722222222224</v>
      </c>
      <c r="N218" s="16">
        <v>40.317500000000003</v>
      </c>
      <c r="O218" s="16">
        <v>3.3150122222222222</v>
      </c>
      <c r="P218" s="16">
        <v>1.9533506666666665</v>
      </c>
      <c r="Q218" s="16">
        <v>58.320566666666664</v>
      </c>
      <c r="R218" s="16">
        <v>8.1042055555555574</v>
      </c>
      <c r="S218" s="16">
        <v>1.3049430000000002</v>
      </c>
    </row>
    <row r="219" spans="1:19" ht="14.25">
      <c r="A219" s="18" t="s">
        <v>236</v>
      </c>
      <c r="B219" s="16">
        <v>1924.0840781250001</v>
      </c>
      <c r="C219" s="16">
        <v>306.2835</v>
      </c>
      <c r="D219" s="16">
        <v>505.43274999999994</v>
      </c>
      <c r="E219" s="16">
        <v>729.48974999999996</v>
      </c>
      <c r="F219" s="16">
        <v>1643.0532925</v>
      </c>
      <c r="G219" s="16">
        <v>7.0828350000000011</v>
      </c>
      <c r="H219" s="16">
        <v>140.88312500000001</v>
      </c>
      <c r="I219" s="16">
        <v>646.87137500000006</v>
      </c>
      <c r="J219" s="16">
        <v>28.291404999999997</v>
      </c>
      <c r="K219" s="16">
        <v>86.875137499999994</v>
      </c>
      <c r="L219" s="16">
        <v>466.44462500000003</v>
      </c>
      <c r="M219" s="16">
        <v>32.450087500000002</v>
      </c>
      <c r="N219" s="16">
        <v>42.859499999999997</v>
      </c>
      <c r="O219" s="16">
        <v>2.1039996249999997</v>
      </c>
      <c r="P219" s="16">
        <v>2.2838302499999998</v>
      </c>
      <c r="Q219" s="16">
        <v>63.194087499999995</v>
      </c>
      <c r="R219" s="16">
        <v>10.406285</v>
      </c>
      <c r="S219" s="16">
        <v>1.6674850000000001</v>
      </c>
    </row>
    <row r="220" spans="1:19" ht="14.25">
      <c r="A220" s="18" t="s">
        <v>237</v>
      </c>
      <c r="B220" s="16">
        <v>1476.9475416666667</v>
      </c>
      <c r="C220" s="16">
        <v>419.6133333333334</v>
      </c>
      <c r="D220" s="16">
        <v>491.25088888888888</v>
      </c>
      <c r="E220" s="16">
        <v>727.30655555555552</v>
      </c>
      <c r="F220" s="16">
        <v>1616.4238266666669</v>
      </c>
      <c r="G220" s="16">
        <v>10.131586666666667</v>
      </c>
      <c r="H220" s="16">
        <v>127.65866666666668</v>
      </c>
      <c r="I220" s="16">
        <v>636.38733333333334</v>
      </c>
      <c r="J220" s="16">
        <v>30.608032222222228</v>
      </c>
      <c r="K220" s="16">
        <v>92.319844444444456</v>
      </c>
      <c r="L220" s="16">
        <v>358.04788888888891</v>
      </c>
      <c r="M220" s="16">
        <v>34.849577777777782</v>
      </c>
      <c r="N220" s="16">
        <v>40.116599999999998</v>
      </c>
      <c r="O220" s="16">
        <v>2.1464249999999998</v>
      </c>
      <c r="P220" s="16">
        <v>2.0353823333333332</v>
      </c>
      <c r="Q220" s="16">
        <v>51.43911111111111</v>
      </c>
      <c r="R220" s="16">
        <v>9.6929100000000012</v>
      </c>
      <c r="S220" s="16">
        <v>1.8191358888888887</v>
      </c>
    </row>
    <row r="221" spans="1:19" ht="14.25">
      <c r="A221" s="18" t="s">
        <v>238</v>
      </c>
      <c r="B221" s="16">
        <v>1668.882703125</v>
      </c>
      <c r="C221" s="16">
        <v>1399.3989999999999</v>
      </c>
      <c r="D221" s="16">
        <v>566.84225000000004</v>
      </c>
      <c r="E221" s="16">
        <v>1060.422875</v>
      </c>
      <c r="F221" s="16">
        <v>1171.9782249999998</v>
      </c>
      <c r="G221" s="16">
        <v>28.993789999999997</v>
      </c>
      <c r="H221" s="16">
        <v>225.28575000000004</v>
      </c>
      <c r="I221" s="16">
        <v>461.40875</v>
      </c>
      <c r="J221" s="16">
        <v>31.823273750000006</v>
      </c>
      <c r="K221" s="16">
        <v>87.02807</v>
      </c>
      <c r="L221" s="16">
        <v>404.57762500000007</v>
      </c>
      <c r="M221" s="16">
        <v>59.478375000000007</v>
      </c>
      <c r="N221" s="16">
        <v>38.141287499999997</v>
      </c>
      <c r="O221" s="16">
        <v>2.7025100000000002</v>
      </c>
      <c r="P221" s="16">
        <v>2.88001</v>
      </c>
      <c r="Q221" s="16">
        <v>87.900225000000006</v>
      </c>
      <c r="R221" s="16">
        <v>11.599350000000001</v>
      </c>
      <c r="S221" s="16">
        <v>3.8912654999999998</v>
      </c>
    </row>
    <row r="222" spans="1:19" ht="14.25">
      <c r="A222" s="18" t="s">
        <v>239</v>
      </c>
      <c r="B222" s="16">
        <v>802.78834166666672</v>
      </c>
      <c r="C222" s="16">
        <v>1945.3422222222221</v>
      </c>
      <c r="D222" s="16">
        <v>970.61333333333334</v>
      </c>
      <c r="E222" s="16">
        <v>1208.5440000000001</v>
      </c>
      <c r="F222" s="16">
        <v>946.72488666666686</v>
      </c>
      <c r="G222" s="16">
        <v>19.798504444444447</v>
      </c>
      <c r="H222" s="16">
        <v>225.50311111111111</v>
      </c>
      <c r="I222" s="16">
        <v>372.72633333333334</v>
      </c>
      <c r="J222" s="16">
        <v>62.304966666666665</v>
      </c>
      <c r="K222" s="16">
        <v>155.02818888888891</v>
      </c>
      <c r="L222" s="16">
        <v>194.61535555555554</v>
      </c>
      <c r="M222" s="16">
        <v>58.801511111111118</v>
      </c>
      <c r="N222" s="16">
        <v>28.206881111111112</v>
      </c>
      <c r="O222" s="16">
        <v>3.830157777777778</v>
      </c>
      <c r="P222" s="16">
        <v>3.9622115555555562</v>
      </c>
      <c r="Q222" s="16">
        <v>162.85728888888889</v>
      </c>
      <c r="R222" s="16">
        <v>11.766178888888888</v>
      </c>
      <c r="S222" s="16">
        <v>4.9474744444444445</v>
      </c>
    </row>
    <row r="223" spans="1:19" ht="14.25">
      <c r="A223" s="18" t="s">
        <v>240</v>
      </c>
      <c r="B223" s="16">
        <v>490.17934166666663</v>
      </c>
      <c r="C223" s="16">
        <v>1134.2583333333334</v>
      </c>
      <c r="D223" s="16">
        <v>534.28147777777781</v>
      </c>
      <c r="E223" s="16">
        <v>1048.0068888888889</v>
      </c>
      <c r="F223" s="16">
        <v>532.45653111111108</v>
      </c>
      <c r="G223" s="16">
        <v>7.6367177777777773</v>
      </c>
      <c r="H223" s="16">
        <v>132.82222222222219</v>
      </c>
      <c r="I223" s="16">
        <v>209.62855555555555</v>
      </c>
      <c r="J223" s="16">
        <v>27.727582222222221</v>
      </c>
      <c r="K223" s="16">
        <v>75.247244444444448</v>
      </c>
      <c r="L223" s="16">
        <v>118.83135555555555</v>
      </c>
      <c r="M223" s="16">
        <v>34.947388888888888</v>
      </c>
      <c r="N223" s="16">
        <v>17.921456666666664</v>
      </c>
      <c r="O223" s="16">
        <v>2.5471348888888889</v>
      </c>
      <c r="P223" s="16">
        <v>2.9516706666666668</v>
      </c>
      <c r="Q223" s="16">
        <v>104.03362222222221</v>
      </c>
      <c r="R223" s="16">
        <v>8.4985166666666672</v>
      </c>
      <c r="S223" s="16">
        <v>5.0823244444444438</v>
      </c>
    </row>
    <row r="224" spans="1:19" ht="14.25">
      <c r="A224" s="18" t="s">
        <v>241</v>
      </c>
      <c r="B224" s="16">
        <v>545.09102083333335</v>
      </c>
      <c r="C224" s="16">
        <v>1234.9894444444444</v>
      </c>
      <c r="D224" s="16">
        <v>392.58366666666666</v>
      </c>
      <c r="E224" s="16">
        <v>931.51644444444435</v>
      </c>
      <c r="F224" s="16">
        <v>504.54926888888883</v>
      </c>
      <c r="G224" s="16">
        <v>14.982655555555555</v>
      </c>
      <c r="H224" s="16">
        <v>145.30755555555555</v>
      </c>
      <c r="I224" s="16">
        <v>198.64144444444446</v>
      </c>
      <c r="J224" s="16">
        <v>25.564755555555553</v>
      </c>
      <c r="K224" s="16">
        <v>72.801611111111114</v>
      </c>
      <c r="L224" s="16">
        <v>132.14327777777777</v>
      </c>
      <c r="M224" s="16">
        <v>42.153379999999999</v>
      </c>
      <c r="N224" s="16">
        <v>14.934692222222221</v>
      </c>
      <c r="O224" s="16">
        <v>1.9534144444444443</v>
      </c>
      <c r="P224" s="16">
        <v>1.3540612222222221</v>
      </c>
      <c r="Q224" s="16">
        <v>52.451233333333334</v>
      </c>
      <c r="R224" s="16">
        <v>7.011957555555556</v>
      </c>
      <c r="S224" s="16">
        <v>5.7689033333333333</v>
      </c>
    </row>
    <row r="225" spans="1:19" ht="14.25">
      <c r="A225" s="18" t="s">
        <v>242</v>
      </c>
      <c r="B225" s="16">
        <v>877.12625000000003</v>
      </c>
      <c r="C225" s="16">
        <v>1794.6463333333336</v>
      </c>
      <c r="D225" s="16">
        <v>586.08655555555549</v>
      </c>
      <c r="E225" s="16">
        <v>1170.7536666666667</v>
      </c>
      <c r="F225" s="16">
        <v>1005.0466733333334</v>
      </c>
      <c r="G225" s="16">
        <v>19.754495555555554</v>
      </c>
      <c r="H225" s="16">
        <v>216.3088888888889</v>
      </c>
      <c r="I225" s="16">
        <v>395.68766666666664</v>
      </c>
      <c r="J225" s="16">
        <v>36.281542222222221</v>
      </c>
      <c r="K225" s="16">
        <v>95.84866333333332</v>
      </c>
      <c r="L225" s="16">
        <v>212.63666666666666</v>
      </c>
      <c r="M225" s="16">
        <v>61.624711111111111</v>
      </c>
      <c r="N225" s="16">
        <v>27.556641111111112</v>
      </c>
      <c r="O225" s="16">
        <v>2.5631624444444441</v>
      </c>
      <c r="P225" s="16">
        <v>3.3987474444444441</v>
      </c>
      <c r="Q225" s="16">
        <v>89.964655555555566</v>
      </c>
      <c r="R225" s="16">
        <v>20.269738888888888</v>
      </c>
      <c r="S225" s="16">
        <v>7.1927233333333351</v>
      </c>
    </row>
    <row r="226" spans="1:19" ht="14.25">
      <c r="A226" s="18" t="s">
        <v>243</v>
      </c>
      <c r="B226" s="16">
        <v>1219.773328125</v>
      </c>
      <c r="C226" s="16">
        <v>1626.4567499999998</v>
      </c>
      <c r="D226" s="16">
        <v>537.61975000000007</v>
      </c>
      <c r="E226" s="16">
        <v>1128.04925</v>
      </c>
      <c r="F226" s="16">
        <v>504.15380499999998</v>
      </c>
      <c r="G226" s="16">
        <v>13.5585275</v>
      </c>
      <c r="H226" s="16">
        <v>221.78537499999999</v>
      </c>
      <c r="I226" s="16">
        <v>198.48575</v>
      </c>
      <c r="J226" s="16">
        <v>33.100337500000002</v>
      </c>
      <c r="K226" s="16">
        <v>85.079337499999994</v>
      </c>
      <c r="L226" s="16">
        <v>295.70262499999995</v>
      </c>
      <c r="M226" s="16">
        <v>52.141349999999996</v>
      </c>
      <c r="N226" s="16">
        <v>26.252897500000003</v>
      </c>
      <c r="O226" s="16">
        <v>2.2050000000000001</v>
      </c>
      <c r="P226" s="16">
        <v>2.5570832499999998</v>
      </c>
      <c r="Q226" s="16">
        <v>85.075300000000013</v>
      </c>
      <c r="R226" s="16">
        <v>11.7537375</v>
      </c>
      <c r="S226" s="16">
        <v>3.7568974999999996</v>
      </c>
    </row>
    <row r="227" spans="1:19" ht="14.25">
      <c r="A227" s="18" t="s">
        <v>244</v>
      </c>
      <c r="B227" s="16">
        <v>720.90791666666667</v>
      </c>
      <c r="C227" s="16">
        <v>939.42644444444443</v>
      </c>
      <c r="D227" s="16">
        <v>462.71488888888894</v>
      </c>
      <c r="E227" s="16">
        <v>798.17866666666669</v>
      </c>
      <c r="F227" s="16">
        <v>1124.6871644444445</v>
      </c>
      <c r="G227" s="16">
        <v>6.9143355555555548</v>
      </c>
      <c r="H227" s="16">
        <v>129.09377777777777</v>
      </c>
      <c r="I227" s="16">
        <v>442.79022222222216</v>
      </c>
      <c r="J227" s="16">
        <v>28.674388888888888</v>
      </c>
      <c r="K227" s="16">
        <v>79.957700000000003</v>
      </c>
      <c r="L227" s="16">
        <v>174.76555555555555</v>
      </c>
      <c r="M227" s="16">
        <v>31.319277777777774</v>
      </c>
      <c r="N227" s="16">
        <v>23.418400000000005</v>
      </c>
      <c r="O227" s="16">
        <v>2.0221202222222221</v>
      </c>
      <c r="P227" s="16">
        <v>1.8708486666666668</v>
      </c>
      <c r="Q227" s="16">
        <v>65.47174444444444</v>
      </c>
      <c r="R227" s="16">
        <v>5.2432325555555561</v>
      </c>
      <c r="S227" s="16">
        <v>1.1779922222222223</v>
      </c>
    </row>
    <row r="228" spans="1:19" ht="14.25">
      <c r="A228" s="18" t="s">
        <v>245</v>
      </c>
      <c r="B228" s="16">
        <v>1963.5142083333335</v>
      </c>
      <c r="C228" s="16">
        <v>855.89853333333349</v>
      </c>
      <c r="D228" s="16">
        <v>552.71333333333337</v>
      </c>
      <c r="E228" s="16">
        <v>851.75711111111116</v>
      </c>
      <c r="F228" s="16">
        <v>2350.8270088888889</v>
      </c>
      <c r="G228" s="16">
        <v>19.062482222222222</v>
      </c>
      <c r="H228" s="16">
        <v>194.05488888888888</v>
      </c>
      <c r="I228" s="16">
        <v>925.52244444444455</v>
      </c>
      <c r="J228" s="16">
        <v>25.122151111111108</v>
      </c>
      <c r="K228" s="16">
        <v>93.675955555555547</v>
      </c>
      <c r="L228" s="16">
        <v>476.00344444444443</v>
      </c>
      <c r="M228" s="16">
        <v>49.608333333333327</v>
      </c>
      <c r="N228" s="16">
        <v>51.744977777777784</v>
      </c>
      <c r="O228" s="16">
        <v>2.1615645555555556</v>
      </c>
      <c r="P228" s="16">
        <v>2.5535423333333336</v>
      </c>
      <c r="Q228" s="16">
        <v>72.58434444444444</v>
      </c>
      <c r="R228" s="16">
        <v>21.194885555555555</v>
      </c>
      <c r="S228" s="16">
        <v>1.5842636000000001</v>
      </c>
    </row>
    <row r="229" spans="1:19" ht="14.25">
      <c r="A229" s="18" t="s">
        <v>246</v>
      </c>
      <c r="B229" s="16">
        <v>2503.8693281249998</v>
      </c>
      <c r="C229" s="16">
        <v>301.686125</v>
      </c>
      <c r="D229" s="16">
        <v>648.4135</v>
      </c>
      <c r="E229" s="16">
        <v>647.74962500000004</v>
      </c>
      <c r="F229" s="16">
        <v>2929.7449024999996</v>
      </c>
      <c r="G229" s="16">
        <v>21.130151750000003</v>
      </c>
      <c r="H229" s="16">
        <v>173.59125</v>
      </c>
      <c r="I229" s="16">
        <v>1153.442875</v>
      </c>
      <c r="J229" s="16">
        <v>30.8666725</v>
      </c>
      <c r="K229" s="16">
        <v>140.47409999999999</v>
      </c>
      <c r="L229" s="16">
        <v>606.99862500000006</v>
      </c>
      <c r="M229" s="16">
        <v>51.560175000000001</v>
      </c>
      <c r="N229" s="16">
        <v>60.528537499999999</v>
      </c>
      <c r="O229" s="16">
        <v>2.592927</v>
      </c>
      <c r="P229" s="16">
        <v>2.4709669999999999</v>
      </c>
      <c r="Q229" s="16">
        <v>52.493538749999999</v>
      </c>
      <c r="R229" s="16">
        <v>13.466662874999999</v>
      </c>
      <c r="S229" s="16">
        <v>1.0024740000000001</v>
      </c>
    </row>
    <row r="230" spans="1:19" ht="14.25">
      <c r="A230" s="18" t="s">
        <v>247</v>
      </c>
      <c r="B230" s="16">
        <v>2322.17425</v>
      </c>
      <c r="C230" s="16">
        <v>365.5641</v>
      </c>
      <c r="D230" s="16">
        <v>457.93622222222228</v>
      </c>
      <c r="E230" s="16">
        <v>679.74977777777781</v>
      </c>
      <c r="F230" s="16">
        <v>2473.1223644444449</v>
      </c>
      <c r="G230" s="16">
        <v>19.088495555555557</v>
      </c>
      <c r="H230" s="16">
        <v>169.96077777777776</v>
      </c>
      <c r="I230" s="16">
        <v>973.67022222222215</v>
      </c>
      <c r="J230" s="16">
        <v>23.283773333333336</v>
      </c>
      <c r="K230" s="16">
        <v>86.337166666666661</v>
      </c>
      <c r="L230" s="16">
        <v>562.95133333333331</v>
      </c>
      <c r="M230" s="16">
        <v>41.832655555555561</v>
      </c>
      <c r="N230" s="16">
        <v>45.678711111111106</v>
      </c>
      <c r="O230" s="16">
        <v>2.059566666666667</v>
      </c>
      <c r="P230" s="16">
        <v>1.8313813333333333</v>
      </c>
      <c r="Q230" s="16">
        <v>46.810155555555554</v>
      </c>
      <c r="R230" s="16">
        <v>8.3598067777777771</v>
      </c>
      <c r="S230" s="16">
        <v>0.84613544444444444</v>
      </c>
    </row>
    <row r="231" spans="1:19" ht="14.25">
      <c r="A231" s="18" t="s">
        <v>248</v>
      </c>
      <c r="B231" s="16">
        <v>1938.748453125</v>
      </c>
      <c r="C231" s="16">
        <v>321.01912500000003</v>
      </c>
      <c r="D231" s="16">
        <v>490.87075000000004</v>
      </c>
      <c r="E231" s="16">
        <v>687.51687500000003</v>
      </c>
      <c r="F231" s="16">
        <v>1865.2893224999998</v>
      </c>
      <c r="G231" s="16">
        <v>10.940832500000001</v>
      </c>
      <c r="H231" s="16">
        <v>132.73000000000002</v>
      </c>
      <c r="I231" s="16">
        <v>734.36587499999985</v>
      </c>
      <c r="J231" s="16">
        <v>17.634236250000001</v>
      </c>
      <c r="K231" s="16">
        <v>72.228845000000007</v>
      </c>
      <c r="L231" s="16">
        <v>469.99962499999998</v>
      </c>
      <c r="M231" s="16">
        <v>35.374975000000006</v>
      </c>
      <c r="N231" s="16">
        <v>53.582949999999997</v>
      </c>
      <c r="O231" s="16">
        <v>1.9762853750000002</v>
      </c>
      <c r="P231" s="16">
        <v>3.7792722499999996</v>
      </c>
      <c r="Q231" s="16">
        <v>74.814662499999983</v>
      </c>
      <c r="R231" s="16">
        <v>31.238378749999999</v>
      </c>
      <c r="S231" s="16">
        <v>3.4340926249999999</v>
      </c>
    </row>
    <row r="232" spans="1:19" ht="14.25">
      <c r="A232" s="18" t="s">
        <v>249</v>
      </c>
      <c r="B232" s="16">
        <v>1338.4025416666668</v>
      </c>
      <c r="C232" s="16">
        <v>532.87143333333324</v>
      </c>
      <c r="D232" s="16">
        <v>387.41366666666664</v>
      </c>
      <c r="E232" s="16">
        <v>750.72933333333333</v>
      </c>
      <c r="F232" s="16">
        <v>1742.5303111111111</v>
      </c>
      <c r="G232" s="16">
        <v>7.4175775555555568</v>
      </c>
      <c r="H232" s="16">
        <v>129.55822222222221</v>
      </c>
      <c r="I232" s="16">
        <v>686.03555555555556</v>
      </c>
      <c r="J232" s="16">
        <v>19.152338888888888</v>
      </c>
      <c r="K232" s="16">
        <v>54.610477777777781</v>
      </c>
      <c r="L232" s="16">
        <v>324.46122222222226</v>
      </c>
      <c r="M232" s="16">
        <v>33.611455555555558</v>
      </c>
      <c r="N232" s="16">
        <v>35.306241111111113</v>
      </c>
      <c r="O232" s="16">
        <v>1.8189177777777781</v>
      </c>
      <c r="P232" s="16">
        <v>2.6147909999999999</v>
      </c>
      <c r="Q232" s="16">
        <v>61.248152222222217</v>
      </c>
      <c r="R232" s="16">
        <v>19.781988888888886</v>
      </c>
      <c r="S232" s="16">
        <v>2.162712</v>
      </c>
    </row>
    <row r="233" spans="1:19" ht="14.25">
      <c r="A233" s="18" t="s">
        <v>250</v>
      </c>
      <c r="B233" s="16">
        <v>1310.5589750000001</v>
      </c>
      <c r="C233" s="16">
        <v>1204.7823333333333</v>
      </c>
      <c r="D233" s="16">
        <v>447.98238888888886</v>
      </c>
      <c r="E233" s="16">
        <v>984.01166666666666</v>
      </c>
      <c r="F233" s="16">
        <v>857.32422444444455</v>
      </c>
      <c r="G233" s="16">
        <v>12.182855999999999</v>
      </c>
      <c r="H233" s="16">
        <v>188.95355555555557</v>
      </c>
      <c r="I233" s="16">
        <v>337.52922222222219</v>
      </c>
      <c r="J233" s="16">
        <v>23.440417777777775</v>
      </c>
      <c r="K233" s="16">
        <v>63.207448888888884</v>
      </c>
      <c r="L233" s="16">
        <v>317.71126666666669</v>
      </c>
      <c r="M233" s="16">
        <v>44.458466666666673</v>
      </c>
      <c r="N233" s="16">
        <v>23.564952222222221</v>
      </c>
      <c r="O233" s="16">
        <v>2.1508934444444439</v>
      </c>
      <c r="P233" s="16">
        <v>2.5661107444444444</v>
      </c>
      <c r="Q233" s="16">
        <v>81.174862222222217</v>
      </c>
      <c r="R233" s="16">
        <v>14.336915666666666</v>
      </c>
      <c r="S233" s="16">
        <v>5.9825532222222222</v>
      </c>
    </row>
    <row r="234" spans="1:19" ht="14.25">
      <c r="A234" s="18" t="s">
        <v>251</v>
      </c>
      <c r="B234" s="16">
        <v>1002.8562499999999</v>
      </c>
      <c r="C234" s="16">
        <v>1819.1937777777775</v>
      </c>
      <c r="D234" s="16">
        <v>719.42700000000002</v>
      </c>
      <c r="E234" s="16">
        <v>1322.7275555555555</v>
      </c>
      <c r="F234" s="16">
        <v>836.50638444444451</v>
      </c>
      <c r="G234" s="16">
        <v>11.172715555555556</v>
      </c>
      <c r="H234" s="16">
        <v>226.16044444444441</v>
      </c>
      <c r="I234" s="16">
        <v>329.33322222222222</v>
      </c>
      <c r="J234" s="16">
        <v>35.220785555555558</v>
      </c>
      <c r="K234" s="16">
        <v>91.741977777777777</v>
      </c>
      <c r="L234" s="16">
        <v>243.11666666666667</v>
      </c>
      <c r="M234" s="16">
        <v>57.470011111111113</v>
      </c>
      <c r="N234" s="16">
        <v>27.136599999999998</v>
      </c>
      <c r="O234" s="16">
        <v>3.0689211111111114</v>
      </c>
      <c r="P234" s="16">
        <v>4.5450617777777778</v>
      </c>
      <c r="Q234" s="16">
        <v>150.13134444444441</v>
      </c>
      <c r="R234" s="16">
        <v>26.131452222222222</v>
      </c>
      <c r="S234" s="16">
        <v>8.3148888888888877</v>
      </c>
    </row>
    <row r="235" spans="1:19" ht="14.25">
      <c r="A235" s="18" t="s">
        <v>252</v>
      </c>
      <c r="B235" s="16">
        <v>1015.8983484374999</v>
      </c>
      <c r="C235" s="16">
        <v>2013.5248750000001</v>
      </c>
      <c r="D235" s="16">
        <v>684.25887499999999</v>
      </c>
      <c r="E235" s="16">
        <v>1445.8434999999999</v>
      </c>
      <c r="F235" s="16">
        <v>625.02415000000008</v>
      </c>
      <c r="G235" s="16">
        <v>8.2481775000000024</v>
      </c>
      <c r="H235" s="16">
        <v>244.61724999999998</v>
      </c>
      <c r="I235" s="16">
        <v>246.07250000000002</v>
      </c>
      <c r="J235" s="16">
        <v>35.283313749999998</v>
      </c>
      <c r="K235" s="16">
        <v>95.557299999999998</v>
      </c>
      <c r="L235" s="16">
        <v>246.27838750000001</v>
      </c>
      <c r="M235" s="16">
        <v>55.049474999999994</v>
      </c>
      <c r="N235" s="16">
        <v>21.4778375</v>
      </c>
      <c r="O235" s="16">
        <v>3.2046438749999999</v>
      </c>
      <c r="P235" s="16">
        <v>4.9223154999999998</v>
      </c>
      <c r="Q235" s="16">
        <v>135.31932499999999</v>
      </c>
      <c r="R235" s="16">
        <v>39.231681250000001</v>
      </c>
      <c r="S235" s="16">
        <v>6.9648687500000008</v>
      </c>
    </row>
    <row r="236" spans="1:19" ht="14.25">
      <c r="A236" s="18" t="s">
        <v>253</v>
      </c>
      <c r="B236" s="16">
        <v>405.00052083333338</v>
      </c>
      <c r="C236" s="16">
        <v>1675.2172222222221</v>
      </c>
      <c r="D236" s="16">
        <v>737.63766666666663</v>
      </c>
      <c r="E236" s="16">
        <v>1174.5942222222222</v>
      </c>
      <c r="F236" s="16">
        <v>722.95850666666661</v>
      </c>
      <c r="G236" s="16">
        <v>6.3280133333333346</v>
      </c>
      <c r="H236" s="16">
        <v>176.83799999999999</v>
      </c>
      <c r="I236" s="16">
        <v>284.62933333333331</v>
      </c>
      <c r="J236" s="16">
        <v>57.053555555555562</v>
      </c>
      <c r="K236" s="16">
        <v>134.13636666666667</v>
      </c>
      <c r="L236" s="16">
        <v>98.181944444444454</v>
      </c>
      <c r="M236" s="16">
        <v>50.616222222222227</v>
      </c>
      <c r="N236" s="16">
        <v>22.206111111111106</v>
      </c>
      <c r="O236" s="16">
        <v>3.3825977777777778</v>
      </c>
      <c r="P236" s="16">
        <v>2.8663660000000002</v>
      </c>
      <c r="Q236" s="16">
        <v>97.256888888888895</v>
      </c>
      <c r="R236" s="16">
        <v>16.822645555555553</v>
      </c>
      <c r="S236" s="16">
        <v>5.2140481111111114</v>
      </c>
    </row>
    <row r="237" spans="1:19" ht="14.25">
      <c r="A237" s="18" t="s">
        <v>254</v>
      </c>
      <c r="B237" s="16">
        <v>774.63585833333332</v>
      </c>
      <c r="C237" s="16">
        <v>2082.7867777777778</v>
      </c>
      <c r="D237" s="16">
        <v>630.52744444444443</v>
      </c>
      <c r="E237" s="16">
        <v>1270.5764444444444</v>
      </c>
      <c r="F237" s="16">
        <v>1023.2020288888889</v>
      </c>
      <c r="G237" s="16">
        <v>14.464366666666669</v>
      </c>
      <c r="H237" s="16">
        <v>236.29177777777775</v>
      </c>
      <c r="I237" s="16">
        <v>402.83544444444448</v>
      </c>
      <c r="J237" s="16">
        <v>39.608917777777776</v>
      </c>
      <c r="K237" s="16">
        <v>95.430622222222212</v>
      </c>
      <c r="L237" s="16">
        <v>187.79051111111113</v>
      </c>
      <c r="M237" s="16">
        <v>57.837633333333343</v>
      </c>
      <c r="N237" s="16">
        <v>27.785977777777774</v>
      </c>
      <c r="O237" s="16">
        <v>2.9090845555555558</v>
      </c>
      <c r="P237" s="16">
        <v>4.6230661111111111</v>
      </c>
      <c r="Q237" s="16">
        <v>105.30194444444444</v>
      </c>
      <c r="R237" s="16">
        <v>21.362277777777777</v>
      </c>
      <c r="S237" s="16">
        <v>5.2769100000000009</v>
      </c>
    </row>
    <row r="238" spans="1:19" ht="14.25">
      <c r="A238" s="18" t="s">
        <v>255</v>
      </c>
      <c r="B238" s="16">
        <v>1220.4035249999999</v>
      </c>
      <c r="C238" s="16">
        <v>2052.7792857142858</v>
      </c>
      <c r="D238" s="16">
        <v>1244.1535714285715</v>
      </c>
      <c r="E238" s="16">
        <v>1180.83</v>
      </c>
      <c r="F238" s="16">
        <v>1298.0281742857144</v>
      </c>
      <c r="G238" s="16">
        <v>27.269294285714288</v>
      </c>
      <c r="H238" s="16">
        <v>260.5801428571429</v>
      </c>
      <c r="I238" s="16">
        <v>511.0347142857143</v>
      </c>
      <c r="J238" s="16">
        <v>93.682385714285715</v>
      </c>
      <c r="K238" s="16">
        <v>252.11445714285716</v>
      </c>
      <c r="L238" s="16">
        <v>295.85539999999997</v>
      </c>
      <c r="M238" s="16">
        <v>91.824499999999986</v>
      </c>
      <c r="N238" s="16">
        <v>69.096871428571419</v>
      </c>
      <c r="O238" s="16">
        <v>5.8736028571428562</v>
      </c>
      <c r="P238" s="16">
        <v>5.0264625714285716</v>
      </c>
      <c r="Q238" s="16">
        <v>118.29127142857143</v>
      </c>
      <c r="R238" s="16">
        <v>14.054874285714288</v>
      </c>
      <c r="S238" s="16">
        <v>2.8941052857142857</v>
      </c>
    </row>
    <row r="239" spans="1:19" ht="14.25">
      <c r="A239" s="18" t="s">
        <v>256</v>
      </c>
      <c r="B239" s="16">
        <v>1513.4198749999998</v>
      </c>
      <c r="C239" s="16">
        <v>651.67700000000002</v>
      </c>
      <c r="D239" s="16">
        <v>517.95122222222221</v>
      </c>
      <c r="E239" s="16">
        <v>734.04800000000012</v>
      </c>
      <c r="F239" s="16">
        <v>1543.9666577777778</v>
      </c>
      <c r="G239" s="16">
        <v>11.633385555555556</v>
      </c>
      <c r="H239" s="16">
        <v>150.96577777777776</v>
      </c>
      <c r="I239" s="16">
        <v>607.86088888888889</v>
      </c>
      <c r="J239" s="16">
        <v>23.977861111111114</v>
      </c>
      <c r="K239" s="16">
        <v>96.794355555555555</v>
      </c>
      <c r="L239" s="16">
        <v>366.8896666666667</v>
      </c>
      <c r="M239" s="16">
        <v>39.042533333333331</v>
      </c>
      <c r="N239" s="16">
        <v>46.399711111111117</v>
      </c>
      <c r="O239" s="16">
        <v>2.2547858888888888</v>
      </c>
      <c r="P239" s="16">
        <v>2.5618165555555557</v>
      </c>
      <c r="Q239" s="16">
        <v>59.576749999999997</v>
      </c>
      <c r="R239" s="16">
        <v>10.624913888888889</v>
      </c>
      <c r="S239" s="16">
        <v>2.061531111111111</v>
      </c>
    </row>
    <row r="240" spans="1:19" ht="14.25">
      <c r="A240" s="18" t="s">
        <v>257</v>
      </c>
      <c r="B240" s="16">
        <v>1277.4758333333334</v>
      </c>
      <c r="C240" s="16">
        <v>215.07613111111112</v>
      </c>
      <c r="D240" s="16">
        <v>396.64957777777778</v>
      </c>
      <c r="E240" s="16">
        <v>698.93533333333335</v>
      </c>
      <c r="F240" s="16">
        <v>1333.2682955555556</v>
      </c>
      <c r="G240" s="16">
        <v>5.26118688888889</v>
      </c>
      <c r="H240" s="16">
        <v>96.273222222222216</v>
      </c>
      <c r="I240" s="16">
        <v>524.9087777777778</v>
      </c>
      <c r="J240" s="16">
        <v>19.741284444444442</v>
      </c>
      <c r="K240" s="16">
        <v>72.724697777777763</v>
      </c>
      <c r="L240" s="16">
        <v>309.69111111111113</v>
      </c>
      <c r="M240" s="16">
        <v>22.073177777777776</v>
      </c>
      <c r="N240" s="16">
        <v>40.752611111111115</v>
      </c>
      <c r="O240" s="16">
        <v>1.729646</v>
      </c>
      <c r="P240" s="16">
        <v>1.916992</v>
      </c>
      <c r="Q240" s="16">
        <v>42.294381111111107</v>
      </c>
      <c r="R240" s="16">
        <v>7.5563266666666671</v>
      </c>
      <c r="S240" s="16">
        <v>0.94103777777777786</v>
      </c>
    </row>
    <row r="241" spans="1:19" ht="14.25">
      <c r="A241" s="18" t="s">
        <v>258</v>
      </c>
      <c r="B241" s="16">
        <v>1779.37925</v>
      </c>
      <c r="C241" s="16">
        <v>621.07943333333333</v>
      </c>
      <c r="D241" s="16">
        <v>583.44766666666669</v>
      </c>
      <c r="E241" s="16">
        <v>712.17644444444466</v>
      </c>
      <c r="F241" s="16">
        <v>1808.4368199999999</v>
      </c>
      <c r="G241" s="16">
        <v>13.678177333333334</v>
      </c>
      <c r="H241" s="16">
        <v>162.90566666666666</v>
      </c>
      <c r="I241" s="16">
        <v>711.98299999999983</v>
      </c>
      <c r="J241" s="16">
        <v>34.290435555555547</v>
      </c>
      <c r="K241" s="16">
        <v>111.04900000000001</v>
      </c>
      <c r="L241" s="16">
        <v>431.36466666666666</v>
      </c>
      <c r="M241" s="16">
        <v>41.436266666666668</v>
      </c>
      <c r="N241" s="16">
        <v>60.167348888888895</v>
      </c>
      <c r="O241" s="16">
        <v>2.6472311111111115</v>
      </c>
      <c r="P241" s="16">
        <v>3.757971</v>
      </c>
      <c r="Q241" s="16">
        <v>53.011471111111113</v>
      </c>
      <c r="R241" s="16">
        <v>7.7642499999999997</v>
      </c>
      <c r="S241" s="16">
        <v>1.0409762444444444</v>
      </c>
    </row>
    <row r="242" spans="1:19" ht="14.25">
      <c r="A242" s="18" t="s">
        <v>259</v>
      </c>
      <c r="B242" s="16">
        <v>1608.425958333333</v>
      </c>
      <c r="C242" s="16">
        <v>163.95516666666668</v>
      </c>
      <c r="D242" s="16">
        <v>560.18677777777782</v>
      </c>
      <c r="E242" s="16">
        <v>592.09066666666661</v>
      </c>
      <c r="F242" s="16">
        <v>2272.0243555555553</v>
      </c>
      <c r="G242" s="16">
        <v>9.8771844444444437</v>
      </c>
      <c r="H242" s="16">
        <v>110.73122222222221</v>
      </c>
      <c r="I242" s="16">
        <v>894.49777777777763</v>
      </c>
      <c r="J242" s="16">
        <v>16.908756666666665</v>
      </c>
      <c r="K242" s="16">
        <v>104.29354444444445</v>
      </c>
      <c r="L242" s="16">
        <v>389.92144444444443</v>
      </c>
      <c r="M242" s="16">
        <v>38.247533333333337</v>
      </c>
      <c r="N242" s="16">
        <v>57.761055555555558</v>
      </c>
      <c r="O242" s="16">
        <v>1.9385496666666664</v>
      </c>
      <c r="P242" s="16">
        <v>6.5361163333333332</v>
      </c>
      <c r="Q242" s="16">
        <v>68.341099999999997</v>
      </c>
      <c r="R242" s="16">
        <v>33.385568888888891</v>
      </c>
      <c r="S242" s="16">
        <v>2.109526888888889</v>
      </c>
    </row>
    <row r="243" spans="1:19" ht="14.25">
      <c r="A243" s="18" t="s">
        <v>260</v>
      </c>
      <c r="B243" s="16">
        <v>1817.7841171875</v>
      </c>
      <c r="C243" s="16">
        <v>277.09351249999997</v>
      </c>
      <c r="D243" s="16">
        <v>632.07416250000006</v>
      </c>
      <c r="E243" s="16">
        <v>725.65924999999993</v>
      </c>
      <c r="F243" s="16">
        <v>1849.7746850000001</v>
      </c>
      <c r="G243" s="16">
        <v>10.536722500000002</v>
      </c>
      <c r="H243" s="16">
        <v>134.97075000000001</v>
      </c>
      <c r="I243" s="16">
        <v>728.25774999999999</v>
      </c>
      <c r="J243" s="16">
        <v>28.793986</v>
      </c>
      <c r="K243" s="16">
        <v>106.0468625</v>
      </c>
      <c r="L243" s="16">
        <v>440.6749375</v>
      </c>
      <c r="M243" s="16">
        <v>37.04496125</v>
      </c>
      <c r="N243" s="16">
        <v>84.066312500000009</v>
      </c>
      <c r="O243" s="16">
        <v>2.6896464999999998</v>
      </c>
      <c r="P243" s="16">
        <v>3.8139166250000001</v>
      </c>
      <c r="Q243" s="16">
        <v>67.118012500000006</v>
      </c>
      <c r="R243" s="16">
        <v>9.2715537499999989</v>
      </c>
      <c r="S243" s="16">
        <v>1.6769373750000001</v>
      </c>
    </row>
    <row r="244" spans="1:19" ht="14.25">
      <c r="A244" s="18" t="s">
        <v>261</v>
      </c>
      <c r="B244" s="16">
        <v>1613.6525624999997</v>
      </c>
      <c r="C244" s="16">
        <v>501.03677500000003</v>
      </c>
      <c r="D244" s="16">
        <v>557.458125</v>
      </c>
      <c r="E244" s="16">
        <v>672.96725000000004</v>
      </c>
      <c r="F244" s="16">
        <v>1980.9837825</v>
      </c>
      <c r="G244" s="16">
        <v>6.9869175000000006</v>
      </c>
      <c r="H244" s="16">
        <v>143.34587499999998</v>
      </c>
      <c r="I244" s="16">
        <v>779.91487500000005</v>
      </c>
      <c r="J244" s="16">
        <v>35.35417125</v>
      </c>
      <c r="K244" s="16">
        <v>99.267487499999987</v>
      </c>
      <c r="L244" s="16">
        <v>391.18849999999998</v>
      </c>
      <c r="M244" s="16">
        <v>36.621862500000006</v>
      </c>
      <c r="N244" s="16">
        <v>59.425437500000001</v>
      </c>
      <c r="O244" s="16">
        <v>2.5565276249999997</v>
      </c>
      <c r="P244" s="16">
        <v>2.1289323749999998</v>
      </c>
      <c r="Q244" s="16">
        <v>54.000050000000002</v>
      </c>
      <c r="R244" s="16">
        <v>5.5585978750000002</v>
      </c>
      <c r="S244" s="16">
        <v>1.2219971250000001</v>
      </c>
    </row>
    <row r="245" spans="1:19" ht="14.25">
      <c r="A245" s="18" t="s">
        <v>262</v>
      </c>
      <c r="B245" s="16">
        <v>1596.65</v>
      </c>
      <c r="C245" s="16">
        <v>816.94400000000007</v>
      </c>
      <c r="D245" s="16">
        <v>870.39044444444448</v>
      </c>
      <c r="E245" s="16">
        <v>734.6344444444444</v>
      </c>
      <c r="F245" s="16">
        <v>1462.2850555555558</v>
      </c>
      <c r="G245" s="16">
        <v>11.223115555555557</v>
      </c>
      <c r="H245" s="16">
        <v>171.03433333333334</v>
      </c>
      <c r="I245" s="16">
        <v>575.7027777777779</v>
      </c>
      <c r="J245" s="16">
        <v>68.215598888888906</v>
      </c>
      <c r="K245" s="16">
        <v>173.06981111111111</v>
      </c>
      <c r="L245" s="16">
        <v>387.06666666666661</v>
      </c>
      <c r="M245" s="16">
        <v>48.822533333333332</v>
      </c>
      <c r="N245" s="16">
        <v>60.065588888888897</v>
      </c>
      <c r="O245" s="16">
        <v>4.6667163333333335</v>
      </c>
      <c r="P245" s="16">
        <v>3.001049222222222</v>
      </c>
      <c r="Q245" s="16">
        <v>75.37681111111111</v>
      </c>
      <c r="R245" s="16">
        <v>7.5935244444444443</v>
      </c>
      <c r="S245" s="16">
        <v>2.6466774444444443</v>
      </c>
    </row>
    <row r="246" spans="1:19" ht="14.25">
      <c r="A246" s="18" t="s">
        <v>263</v>
      </c>
      <c r="B246" s="16">
        <v>1070.0132208333334</v>
      </c>
      <c r="C246" s="16">
        <v>2240.422222222222</v>
      </c>
      <c r="D246" s="16">
        <v>820.40155555555566</v>
      </c>
      <c r="E246" s="16">
        <v>1414.4567777777777</v>
      </c>
      <c r="F246" s="16">
        <v>1130.4078088888887</v>
      </c>
      <c r="G246" s="16">
        <v>14.212953333333335</v>
      </c>
      <c r="H246" s="16">
        <v>268.52388888888891</v>
      </c>
      <c r="I246" s="16">
        <v>445.04244444444441</v>
      </c>
      <c r="J246" s="16">
        <v>46.770853333333328</v>
      </c>
      <c r="K246" s="16">
        <v>123.93782222222224</v>
      </c>
      <c r="L246" s="16">
        <v>259.39714444444439</v>
      </c>
      <c r="M246" s="16">
        <v>67.426244444444436</v>
      </c>
      <c r="N246" s="16">
        <v>48.162722222222222</v>
      </c>
      <c r="O246" s="16">
        <v>3.9136225555555555</v>
      </c>
      <c r="P246" s="16">
        <v>5.2990204444444435</v>
      </c>
      <c r="Q246" s="16">
        <v>133.38981111111113</v>
      </c>
      <c r="R246" s="16">
        <v>37.477516666666673</v>
      </c>
      <c r="S246" s="16">
        <v>7.863888444444445</v>
      </c>
    </row>
    <row r="247" spans="1:19" ht="14.25">
      <c r="A247" s="18" t="s">
        <v>264</v>
      </c>
      <c r="B247" s="16">
        <v>601.65290625000011</v>
      </c>
      <c r="C247" s="16">
        <v>1372.24325</v>
      </c>
      <c r="D247" s="16">
        <v>496.91874999999999</v>
      </c>
      <c r="E247" s="16">
        <v>1073.2123750000001</v>
      </c>
      <c r="F247" s="16">
        <v>1089.31456</v>
      </c>
      <c r="G247" s="16">
        <v>10.63625</v>
      </c>
      <c r="H247" s="16">
        <v>161.21325000000002</v>
      </c>
      <c r="I247" s="16">
        <v>428.86399999999992</v>
      </c>
      <c r="J247" s="16">
        <v>19.8200225</v>
      </c>
      <c r="K247" s="16">
        <v>53.629225000000005</v>
      </c>
      <c r="L247" s="16">
        <v>145.85524999999998</v>
      </c>
      <c r="M247" s="16">
        <v>40.554874999999996</v>
      </c>
      <c r="N247" s="16">
        <v>21.86842875</v>
      </c>
      <c r="O247" s="16">
        <v>2.1892106249999999</v>
      </c>
      <c r="P247" s="16">
        <v>3.7410771249999999</v>
      </c>
      <c r="Q247" s="16">
        <v>115.654875</v>
      </c>
      <c r="R247" s="16">
        <v>15.486732375000001</v>
      </c>
      <c r="S247" s="16">
        <v>3.6875100000000001</v>
      </c>
    </row>
    <row r="248" spans="1:19" ht="14.25">
      <c r="A248" s="18" t="s">
        <v>265</v>
      </c>
      <c r="B248" s="16">
        <v>890.43863333333331</v>
      </c>
      <c r="C248" s="16">
        <v>2602.3092222222226</v>
      </c>
      <c r="D248" s="16">
        <v>1390.1984444444445</v>
      </c>
      <c r="E248" s="16">
        <v>1540.9668888888891</v>
      </c>
      <c r="F248" s="16">
        <v>939.98146888888891</v>
      </c>
      <c r="G248" s="16">
        <v>23.930637777777779</v>
      </c>
      <c r="H248" s="16">
        <v>290.53933333333333</v>
      </c>
      <c r="I248" s="16">
        <v>370.07144444444447</v>
      </c>
      <c r="J248" s="16">
        <v>105.3496777777778</v>
      </c>
      <c r="K248" s="16">
        <v>258.41755555555551</v>
      </c>
      <c r="L248" s="16">
        <v>215.86391111111112</v>
      </c>
      <c r="M248" s="16">
        <v>83.729466666666667</v>
      </c>
      <c r="N248" s="16">
        <v>52.317966666666656</v>
      </c>
      <c r="O248" s="16">
        <v>6.8530788888888887</v>
      </c>
      <c r="P248" s="16">
        <v>4.6406316666666676</v>
      </c>
      <c r="Q248" s="16">
        <v>172.06445555555555</v>
      </c>
      <c r="R248" s="16">
        <v>18.058017111111113</v>
      </c>
      <c r="S248" s="16">
        <v>8.2114785555555549</v>
      </c>
    </row>
    <row r="249" spans="1:19" ht="14.25">
      <c r="A249" s="18" t="s">
        <v>266</v>
      </c>
      <c r="B249" s="16">
        <v>543.04790833333334</v>
      </c>
      <c r="C249" s="16">
        <v>1569.3514444444443</v>
      </c>
      <c r="D249" s="16">
        <v>901.12288888888884</v>
      </c>
      <c r="E249" s="16">
        <v>955.90033333333349</v>
      </c>
      <c r="F249" s="16">
        <v>717.60418666666669</v>
      </c>
      <c r="G249" s="16">
        <v>7.5589177777777774</v>
      </c>
      <c r="H249" s="16">
        <v>175.58033333333333</v>
      </c>
      <c r="I249" s="16">
        <v>282.52133333333336</v>
      </c>
      <c r="J249" s="16">
        <v>70.685711111111104</v>
      </c>
      <c r="K249" s="16">
        <v>192.66919999999996</v>
      </c>
      <c r="L249" s="16">
        <v>131.64797777777778</v>
      </c>
      <c r="M249" s="16">
        <v>47.778266666666667</v>
      </c>
      <c r="N249" s="16">
        <v>26.971907777777783</v>
      </c>
      <c r="O249" s="16">
        <v>5.0945922222222215</v>
      </c>
      <c r="P249" s="16">
        <v>2.9025215555555555</v>
      </c>
      <c r="Q249" s="16">
        <v>87.611533333333341</v>
      </c>
      <c r="R249" s="16">
        <v>9.4391168888888899</v>
      </c>
      <c r="S249" s="16">
        <v>2.7008854444444443</v>
      </c>
    </row>
    <row r="250" spans="1:19" ht="14.25">
      <c r="A250" s="18" t="s">
        <v>267</v>
      </c>
      <c r="B250" s="16">
        <v>971.74476666666669</v>
      </c>
      <c r="C250" s="16">
        <v>906.44144444444453</v>
      </c>
      <c r="D250" s="16">
        <v>629.94511111111103</v>
      </c>
      <c r="E250" s="16">
        <v>857.88433333333319</v>
      </c>
      <c r="F250" s="16">
        <v>1558.479371111111</v>
      </c>
      <c r="G250" s="16">
        <v>5.6184155555555568</v>
      </c>
      <c r="H250" s="16">
        <v>141.29744444444444</v>
      </c>
      <c r="I250" s="16">
        <v>613.57455555555555</v>
      </c>
      <c r="J250" s="16">
        <v>39.688991111111108</v>
      </c>
      <c r="K250" s="16">
        <v>109.56878888888888</v>
      </c>
      <c r="L250" s="16">
        <v>235.57448888888888</v>
      </c>
      <c r="M250" s="16">
        <v>48.137411111111106</v>
      </c>
      <c r="N250" s="16">
        <v>41.557855555555555</v>
      </c>
      <c r="O250" s="16">
        <v>3.1982061111111113</v>
      </c>
      <c r="P250" s="16">
        <v>2.5314872222222222</v>
      </c>
      <c r="Q250" s="16">
        <v>80.933333333333337</v>
      </c>
      <c r="R250" s="16">
        <v>15.106942222222223</v>
      </c>
      <c r="S250" s="16">
        <v>3.084594444444444</v>
      </c>
    </row>
    <row r="251" spans="1:19" ht="14.25">
      <c r="A251" s="18" t="s">
        <v>268</v>
      </c>
      <c r="B251" s="16">
        <v>1606.0045833333331</v>
      </c>
      <c r="C251" s="16">
        <v>355.47845555555551</v>
      </c>
      <c r="D251" s="16">
        <v>558.01445555555563</v>
      </c>
      <c r="E251" s="16">
        <v>693.58455555555565</v>
      </c>
      <c r="F251" s="16">
        <v>2313.466431111111</v>
      </c>
      <c r="G251" s="16">
        <v>8.7920866666666679</v>
      </c>
      <c r="H251" s="16">
        <v>127.8388888888889</v>
      </c>
      <c r="I251" s="16">
        <v>910.81355555555558</v>
      </c>
      <c r="J251" s="16">
        <v>19.524820000000002</v>
      </c>
      <c r="K251" s="16">
        <v>78.055792222222237</v>
      </c>
      <c r="L251" s="16">
        <v>389.33444444444444</v>
      </c>
      <c r="M251" s="16">
        <v>41.468755555555553</v>
      </c>
      <c r="N251" s="16">
        <v>63.281747777777781</v>
      </c>
      <c r="O251" s="16">
        <v>1.8839045555555556</v>
      </c>
      <c r="P251" s="16">
        <v>8.330147222222223</v>
      </c>
      <c r="Q251" s="16">
        <v>88.387266666666676</v>
      </c>
      <c r="R251" s="16">
        <v>70.795597777777786</v>
      </c>
      <c r="S251" s="16">
        <v>2.2713883666666668</v>
      </c>
    </row>
    <row r="252" spans="1:19" ht="14.25">
      <c r="A252" s="18" t="s">
        <v>269</v>
      </c>
      <c r="B252" s="16">
        <v>1243.3769464285713</v>
      </c>
      <c r="C252" s="16">
        <v>1059.4829999999999</v>
      </c>
      <c r="D252" s="16">
        <v>2187.5802857142858</v>
      </c>
      <c r="E252" s="16">
        <v>735.43742857142854</v>
      </c>
      <c r="F252" s="16">
        <v>1509.9519857142857</v>
      </c>
      <c r="G252" s="16">
        <v>11.918745999999999</v>
      </c>
      <c r="H252" s="16">
        <v>171.67271428571431</v>
      </c>
      <c r="I252" s="16">
        <v>594.46928571428566</v>
      </c>
      <c r="J252" s="16">
        <v>175.43519857142857</v>
      </c>
      <c r="K252" s="16">
        <v>499.71632</v>
      </c>
      <c r="L252" s="16">
        <v>301.42471428571429</v>
      </c>
      <c r="M252" s="16">
        <v>70.750728571428567</v>
      </c>
      <c r="N252" s="16">
        <v>54.13514285714286</v>
      </c>
      <c r="O252" s="16">
        <v>13.601581428571427</v>
      </c>
      <c r="P252" s="16">
        <v>6.0045147142857136</v>
      </c>
      <c r="Q252" s="16">
        <v>182.93443285714287</v>
      </c>
      <c r="R252" s="16">
        <v>18.936330428571431</v>
      </c>
      <c r="S252" s="16">
        <v>2.7820390000000002</v>
      </c>
    </row>
    <row r="253" spans="1:19" ht="14.25">
      <c r="A253" s="18" t="s">
        <v>270</v>
      </c>
      <c r="B253" s="16">
        <v>1714.9429687499999</v>
      </c>
      <c r="C253" s="16">
        <v>259.81176249999999</v>
      </c>
      <c r="D253" s="16">
        <v>649.83375000000001</v>
      </c>
      <c r="E253" s="16">
        <v>543.88075000000003</v>
      </c>
      <c r="F253" s="16">
        <v>2046.9167849999999</v>
      </c>
      <c r="G253" s="16">
        <v>13.1888775</v>
      </c>
      <c r="H253" s="16">
        <v>121.117</v>
      </c>
      <c r="I253" s="16">
        <v>805.87275</v>
      </c>
      <c r="J253" s="16">
        <v>34.209157500000003</v>
      </c>
      <c r="K253" s="16">
        <v>145.5629375</v>
      </c>
      <c r="L253" s="16">
        <v>415.74374999999998</v>
      </c>
      <c r="M253" s="16">
        <v>38.355237499999994</v>
      </c>
      <c r="N253" s="16">
        <v>47.653062500000004</v>
      </c>
      <c r="O253" s="16">
        <v>3.14447075</v>
      </c>
      <c r="P253" s="16">
        <v>1.9385065000000001</v>
      </c>
      <c r="Q253" s="16">
        <v>53.036362499999996</v>
      </c>
      <c r="R253" s="16">
        <v>21.038052874999998</v>
      </c>
      <c r="S253" s="16">
        <v>1.6648264250000002</v>
      </c>
    </row>
    <row r="254" spans="1:19" ht="14.25">
      <c r="A254" s="18" t="s">
        <v>271</v>
      </c>
      <c r="B254" s="16">
        <v>3023.5007916666664</v>
      </c>
      <c r="C254" s="16">
        <v>1161.703</v>
      </c>
      <c r="D254" s="16">
        <v>928.71977777777772</v>
      </c>
      <c r="E254" s="16">
        <v>775.74077777777779</v>
      </c>
      <c r="F254" s="16">
        <v>2682.1897644444443</v>
      </c>
      <c r="G254" s="16">
        <v>32.655286666666662</v>
      </c>
      <c r="H254" s="16">
        <v>276.25766666666664</v>
      </c>
      <c r="I254" s="16">
        <v>1055.9802222222222</v>
      </c>
      <c r="J254" s="16">
        <v>46.135009999999994</v>
      </c>
      <c r="K254" s="16">
        <v>184.11003333333338</v>
      </c>
      <c r="L254" s="16">
        <v>732.96988888888893</v>
      </c>
      <c r="M254" s="16">
        <v>73.011399999999995</v>
      </c>
      <c r="N254" s="16">
        <v>76.420933333333323</v>
      </c>
      <c r="O254" s="16">
        <v>4.4264700000000001</v>
      </c>
      <c r="P254" s="16">
        <v>4.3743504444444454</v>
      </c>
      <c r="Q254" s="16">
        <v>97.369799999999998</v>
      </c>
      <c r="R254" s="16">
        <v>12.660514444444445</v>
      </c>
      <c r="S254" s="16">
        <v>2.2904549999999997</v>
      </c>
    </row>
    <row r="255" spans="1:19" ht="14.25">
      <c r="A255" s="18" t="s">
        <v>272</v>
      </c>
      <c r="B255" s="16">
        <v>1513.3664464285716</v>
      </c>
      <c r="C255" s="16">
        <v>179.17791428571428</v>
      </c>
      <c r="D255" s="16">
        <v>711.72128571428561</v>
      </c>
      <c r="E255" s="16">
        <v>619.69642857142856</v>
      </c>
      <c r="F255" s="16">
        <v>2333.1786857142856</v>
      </c>
      <c r="G255" s="16">
        <v>12.217834857142858</v>
      </c>
      <c r="H255" s="16">
        <v>106.62557142857143</v>
      </c>
      <c r="I255" s="16">
        <v>918.57428571428579</v>
      </c>
      <c r="J255" s="16">
        <v>37.570414285714286</v>
      </c>
      <c r="K255" s="16">
        <v>131.25586999999999</v>
      </c>
      <c r="L255" s="16">
        <v>366.87671428571423</v>
      </c>
      <c r="M255" s="16">
        <v>41.430128571428575</v>
      </c>
      <c r="N255" s="16">
        <v>59.776957142857142</v>
      </c>
      <c r="O255" s="16">
        <v>3.2196988571428569</v>
      </c>
      <c r="P255" s="16">
        <v>5.3581115714285712</v>
      </c>
      <c r="Q255" s="16">
        <v>82.04798000000001</v>
      </c>
      <c r="R255" s="16">
        <v>27.705635428571433</v>
      </c>
      <c r="S255" s="16">
        <v>2.5065394285714291</v>
      </c>
    </row>
    <row r="256" spans="1:19" ht="14.25">
      <c r="A256" s="18" t="s">
        <v>273</v>
      </c>
      <c r="B256" s="16">
        <v>1545.9594333333332</v>
      </c>
      <c r="C256" s="16">
        <v>789.48666666666657</v>
      </c>
      <c r="D256" s="16">
        <v>1340.6926666666668</v>
      </c>
      <c r="E256" s="16">
        <v>639.3126666666667</v>
      </c>
      <c r="F256" s="16">
        <v>1440.0575155555555</v>
      </c>
      <c r="G256" s="16">
        <v>4.4473799999999999</v>
      </c>
      <c r="H256" s="16">
        <v>165.46599999999998</v>
      </c>
      <c r="I256" s="16">
        <v>566.95177777777781</v>
      </c>
      <c r="J256" s="16">
        <v>109.32940555555555</v>
      </c>
      <c r="K256" s="16">
        <v>301.46713333333332</v>
      </c>
      <c r="L256" s="16">
        <v>374.7780444444445</v>
      </c>
      <c r="M256" s="16">
        <v>48.367718888888888</v>
      </c>
      <c r="N256" s="16">
        <v>44.230325555555559</v>
      </c>
      <c r="O256" s="16">
        <v>8.6639532222222222</v>
      </c>
      <c r="P256" s="16">
        <v>2.7532492222222218</v>
      </c>
      <c r="Q256" s="16">
        <v>107.69114444444443</v>
      </c>
      <c r="R256" s="16">
        <v>14.672669111111109</v>
      </c>
      <c r="S256" s="16">
        <v>2.8847155555555561</v>
      </c>
    </row>
    <row r="257" spans="1:19" ht="14.25">
      <c r="A257" s="18" t="s">
        <v>274</v>
      </c>
      <c r="B257" s="16">
        <v>1149.4523906250001</v>
      </c>
      <c r="C257" s="16">
        <v>1292.3170375</v>
      </c>
      <c r="D257" s="16">
        <v>575.36450000000002</v>
      </c>
      <c r="E257" s="16">
        <v>1072.9591249999999</v>
      </c>
      <c r="F257" s="16">
        <v>1039.7232825000001</v>
      </c>
      <c r="G257" s="16">
        <v>12.053829000000002</v>
      </c>
      <c r="H257" s="16">
        <v>187.14712499999999</v>
      </c>
      <c r="I257" s="16">
        <v>409.33987500000001</v>
      </c>
      <c r="J257" s="16">
        <v>33.366674999999994</v>
      </c>
      <c r="K257" s="16">
        <v>94.490200000000002</v>
      </c>
      <c r="L257" s="16">
        <v>278.655125</v>
      </c>
      <c r="M257" s="16">
        <v>44.153687500000004</v>
      </c>
      <c r="N257" s="16">
        <v>33.358749999999993</v>
      </c>
      <c r="O257" s="16">
        <v>3.2670880000000002</v>
      </c>
      <c r="P257" s="16">
        <v>2.2417737500000001</v>
      </c>
      <c r="Q257" s="16">
        <v>85.109110000000015</v>
      </c>
      <c r="R257" s="16">
        <v>14.390661249999999</v>
      </c>
      <c r="S257" s="16">
        <v>6.5164883750000007</v>
      </c>
    </row>
    <row r="258" spans="1:19" ht="14.25">
      <c r="A258" s="18" t="s">
        <v>275</v>
      </c>
      <c r="B258" s="16">
        <v>941.36152916666674</v>
      </c>
      <c r="C258" s="16">
        <v>2023.0956666666668</v>
      </c>
      <c r="D258" s="16">
        <v>920.85399999999993</v>
      </c>
      <c r="E258" s="16">
        <v>1218.4956666666667</v>
      </c>
      <c r="F258" s="16">
        <v>629.24153777777769</v>
      </c>
      <c r="G258" s="16">
        <v>6.0423622222222235</v>
      </c>
      <c r="H258" s="16">
        <v>240.97000000000006</v>
      </c>
      <c r="I258" s="16">
        <v>247.73288888888888</v>
      </c>
      <c r="J258" s="16">
        <v>60.562802222222217</v>
      </c>
      <c r="K258" s="16">
        <v>162.90837777777779</v>
      </c>
      <c r="L258" s="16">
        <v>228.2088555555556</v>
      </c>
      <c r="M258" s="16">
        <v>57.529633333333337</v>
      </c>
      <c r="N258" s="16">
        <v>42.378855555555567</v>
      </c>
      <c r="O258" s="16">
        <v>5.0259355555555558</v>
      </c>
      <c r="P258" s="16">
        <v>3.6631901111111111</v>
      </c>
      <c r="Q258" s="16">
        <v>125.26762222222222</v>
      </c>
      <c r="R258" s="16">
        <v>13.782207777777778</v>
      </c>
      <c r="S258" s="16">
        <v>6.5814566666666661</v>
      </c>
    </row>
    <row r="259" spans="1:19" ht="14.25">
      <c r="A259" s="18" t="s">
        <v>276</v>
      </c>
      <c r="B259" s="16">
        <v>612.1569208333334</v>
      </c>
      <c r="C259" s="16">
        <v>2679.4323333333332</v>
      </c>
      <c r="D259" s="16">
        <v>609.65577777777776</v>
      </c>
      <c r="E259" s="16">
        <v>1366.1596666666665</v>
      </c>
      <c r="F259" s="16">
        <v>569.69772888888883</v>
      </c>
      <c r="G259" s="16">
        <v>22.907120000000003</v>
      </c>
      <c r="H259" s="16">
        <v>280.68511111111115</v>
      </c>
      <c r="I259" s="16">
        <v>224.29044444444446</v>
      </c>
      <c r="J259" s="16">
        <v>39.333363333333331</v>
      </c>
      <c r="K259" s="16">
        <v>101.37647777777778</v>
      </c>
      <c r="L259" s="16">
        <v>148.40167777777776</v>
      </c>
      <c r="M259" s="16">
        <v>66.184688888888886</v>
      </c>
      <c r="N259" s="16">
        <v>21.260133333333336</v>
      </c>
      <c r="O259" s="16">
        <v>2.8821925555555556</v>
      </c>
      <c r="P259" s="16">
        <v>1.995727222222222</v>
      </c>
      <c r="Q259" s="16">
        <v>95.227011111111096</v>
      </c>
      <c r="R259" s="16">
        <v>13.874155555555554</v>
      </c>
      <c r="S259" s="16">
        <v>6.6568722222222227</v>
      </c>
    </row>
    <row r="260" spans="1:19" ht="14.25">
      <c r="A260" s="18" t="s">
        <v>277</v>
      </c>
      <c r="B260" s="16">
        <v>560.78452031249992</v>
      </c>
      <c r="C260" s="16">
        <v>1977.5723750000002</v>
      </c>
      <c r="D260" s="16">
        <v>705.88900000000001</v>
      </c>
      <c r="E260" s="16">
        <v>1258.7886250000001</v>
      </c>
      <c r="F260" s="16">
        <v>834.94403749999992</v>
      </c>
      <c r="G260" s="16">
        <v>14.093475000000002</v>
      </c>
      <c r="H260" s="16">
        <v>213.76612499999999</v>
      </c>
      <c r="I260" s="16">
        <v>328.71812500000004</v>
      </c>
      <c r="J260" s="16">
        <v>41.51507625</v>
      </c>
      <c r="K260" s="16">
        <v>125.16708749999999</v>
      </c>
      <c r="L260" s="16">
        <v>135.94776250000001</v>
      </c>
      <c r="M260" s="16">
        <v>58.476100000000002</v>
      </c>
      <c r="N260" s="16">
        <v>25.371850000000002</v>
      </c>
      <c r="O260" s="16">
        <v>3.5401050000000001</v>
      </c>
      <c r="P260" s="16">
        <v>3.1544669999999999</v>
      </c>
      <c r="Q260" s="16">
        <v>105.2340875</v>
      </c>
      <c r="R260" s="16">
        <v>15.369252249999999</v>
      </c>
      <c r="S260" s="16">
        <v>7.1185337500000001</v>
      </c>
    </row>
    <row r="261" spans="1:19" ht="14.25">
      <c r="A261" s="18" t="s">
        <v>278</v>
      </c>
      <c r="B261" s="16">
        <v>883.73618437499999</v>
      </c>
      <c r="C261" s="16">
        <v>2055.9371249999999</v>
      </c>
      <c r="D261" s="16">
        <v>1007.372</v>
      </c>
      <c r="E261" s="16">
        <v>1282.3776249999999</v>
      </c>
      <c r="F261" s="16">
        <v>959.26878250000004</v>
      </c>
      <c r="G261" s="16">
        <v>11.300075</v>
      </c>
      <c r="H261" s="16">
        <v>240.46312499999996</v>
      </c>
      <c r="I261" s="16">
        <v>377.66487499999999</v>
      </c>
      <c r="J261" s="16">
        <v>64.168012500000003</v>
      </c>
      <c r="K261" s="16">
        <v>183.86766249999999</v>
      </c>
      <c r="L261" s="16">
        <v>214.23907500000001</v>
      </c>
      <c r="M261" s="16">
        <v>65.934125000000009</v>
      </c>
      <c r="N261" s="16">
        <v>39.698974999999997</v>
      </c>
      <c r="O261" s="16">
        <v>4.8022149999999995</v>
      </c>
      <c r="P261" s="16">
        <v>3.9167325000000006</v>
      </c>
      <c r="Q261" s="16">
        <v>138.15965</v>
      </c>
      <c r="R261" s="16">
        <v>14.979427625</v>
      </c>
      <c r="S261" s="16">
        <v>7.7425788750000004</v>
      </c>
    </row>
    <row r="262" spans="1:19" ht="14.25">
      <c r="A262" s="18" t="s">
        <v>279</v>
      </c>
      <c r="B262" s="16">
        <v>1423.7969625000001</v>
      </c>
      <c r="C262" s="16">
        <v>975.67466666666667</v>
      </c>
      <c r="D262" s="16">
        <v>770.32577777777772</v>
      </c>
      <c r="E262" s="16">
        <v>887.21977777777784</v>
      </c>
      <c r="F262" s="16">
        <v>1905.8040511111112</v>
      </c>
      <c r="G262" s="16">
        <v>8.1535855555555585</v>
      </c>
      <c r="H262" s="16">
        <v>174.98844444444447</v>
      </c>
      <c r="I262" s="16">
        <v>750.31655555555551</v>
      </c>
      <c r="J262" s="16">
        <v>44.318976666666657</v>
      </c>
      <c r="K262" s="16">
        <v>142.20332222222225</v>
      </c>
      <c r="L262" s="16">
        <v>345.16290000000004</v>
      </c>
      <c r="M262" s="16">
        <v>47.347470000000008</v>
      </c>
      <c r="N262" s="16">
        <v>43.316919999999996</v>
      </c>
      <c r="O262" s="16">
        <v>4.0215807777777783</v>
      </c>
      <c r="P262" s="16">
        <v>2.872432888888889</v>
      </c>
      <c r="Q262" s="16">
        <v>99.309488888888893</v>
      </c>
      <c r="R262" s="16">
        <v>16.769730333333332</v>
      </c>
      <c r="S262" s="16">
        <v>2.9847222222222225</v>
      </c>
    </row>
    <row r="263" spans="1:19" ht="14.25">
      <c r="A263" s="18" t="s">
        <v>280</v>
      </c>
      <c r="B263" s="16">
        <v>1826.6489999999999</v>
      </c>
      <c r="C263" s="16">
        <v>721.98289999999997</v>
      </c>
      <c r="D263" s="16">
        <v>663.32562499999995</v>
      </c>
      <c r="E263" s="16">
        <v>717.25962499999991</v>
      </c>
      <c r="F263" s="16">
        <v>1590.2447875</v>
      </c>
      <c r="G263" s="16">
        <v>6.6929575000000012</v>
      </c>
      <c r="H263" s="16">
        <v>171.598625</v>
      </c>
      <c r="I263" s="16">
        <v>626.08062499999994</v>
      </c>
      <c r="J263" s="16">
        <v>43.1414975</v>
      </c>
      <c r="K263" s="16">
        <v>131.3494</v>
      </c>
      <c r="L263" s="16">
        <v>442.82400000000001</v>
      </c>
      <c r="M263" s="16">
        <v>38.970075000000001</v>
      </c>
      <c r="N263" s="16">
        <v>39.817412500000003</v>
      </c>
      <c r="O263" s="16">
        <v>3.7779615</v>
      </c>
      <c r="P263" s="16">
        <v>3.0057879999999999</v>
      </c>
      <c r="Q263" s="16">
        <v>69.885575000000003</v>
      </c>
      <c r="R263" s="16">
        <v>15.799694999999998</v>
      </c>
      <c r="S263" s="16">
        <v>2.0013274999999999</v>
      </c>
    </row>
    <row r="264" spans="1:19" ht="14.25">
      <c r="A264" s="18" t="s">
        <v>281</v>
      </c>
      <c r="B264" s="16">
        <v>1462.7198437499999</v>
      </c>
      <c r="C264" s="16">
        <v>3068.4163750000002</v>
      </c>
      <c r="D264" s="16">
        <v>816.49237499999992</v>
      </c>
      <c r="E264" s="16">
        <v>922.32325000000003</v>
      </c>
      <c r="F264" s="16">
        <v>2215.8639324999999</v>
      </c>
      <c r="G264" s="16">
        <v>40.260407499999999</v>
      </c>
      <c r="H264" s="16">
        <v>367.59699999999998</v>
      </c>
      <c r="I264" s="16">
        <v>872.38737499999991</v>
      </c>
      <c r="J264" s="16">
        <v>48.339552499999996</v>
      </c>
      <c r="K264" s="16">
        <v>158.01564999999999</v>
      </c>
      <c r="L264" s="16">
        <v>354.59875</v>
      </c>
      <c r="M264" s="16">
        <v>79.959487499999994</v>
      </c>
      <c r="N264" s="16">
        <v>52.321200000000005</v>
      </c>
      <c r="O264" s="16">
        <v>4.0821177499999992</v>
      </c>
      <c r="P264" s="16">
        <v>7.820462375</v>
      </c>
      <c r="Q264" s="16">
        <v>92.34848749999999</v>
      </c>
      <c r="R264" s="16">
        <v>19.919333749999996</v>
      </c>
      <c r="S264" s="16">
        <v>1.8420818749999999</v>
      </c>
    </row>
    <row r="265" spans="1:19" ht="14.25">
      <c r="A265" s="18" t="s">
        <v>282</v>
      </c>
      <c r="B265" s="16">
        <v>2077.9155833333334</v>
      </c>
      <c r="C265" s="16">
        <v>4744.8058888888881</v>
      </c>
      <c r="D265" s="16">
        <v>976.44922222222215</v>
      </c>
      <c r="E265" s="16">
        <v>1151.3016666666667</v>
      </c>
      <c r="F265" s="16">
        <v>3065.0436822222223</v>
      </c>
      <c r="G265" s="16">
        <v>74.075739999999996</v>
      </c>
      <c r="H265" s="16">
        <v>557.28033333333326</v>
      </c>
      <c r="I265" s="16">
        <v>1206.710111111111</v>
      </c>
      <c r="J265" s="16">
        <v>55.585859999999997</v>
      </c>
      <c r="K265" s="16">
        <v>212.32844444444441</v>
      </c>
      <c r="L265" s="16">
        <v>503.73711111111101</v>
      </c>
      <c r="M265" s="16">
        <v>117.69440000000002</v>
      </c>
      <c r="N265" s="16">
        <v>84.212777777777774</v>
      </c>
      <c r="O265" s="16">
        <v>4.4720822222222223</v>
      </c>
      <c r="P265" s="16">
        <v>3.8890498888888883</v>
      </c>
      <c r="Q265" s="16">
        <v>74.182044444444458</v>
      </c>
      <c r="R265" s="16">
        <v>21.155728888888884</v>
      </c>
      <c r="S265" s="16">
        <v>1.9667251111111115</v>
      </c>
    </row>
    <row r="266" spans="1:19" ht="14.25">
      <c r="A266" s="18"/>
      <c r="B266" s="17"/>
      <c r="C266" s="17"/>
      <c r="D266" s="17"/>
      <c r="E266" s="17"/>
      <c r="F266" s="17"/>
      <c r="G266" s="17"/>
      <c r="H266" s="16"/>
      <c r="I266" s="16"/>
      <c r="J266" s="16"/>
      <c r="K266" s="16"/>
      <c r="L266" s="16"/>
      <c r="M266" s="16"/>
      <c r="N266" s="16"/>
      <c r="O266" s="16"/>
      <c r="P266" s="16"/>
      <c r="Q266" s="16"/>
      <c r="R266" s="16"/>
      <c r="S266" s="16"/>
    </row>
  </sheetData>
  <sheetProtection selectLockedCells="1"/>
  <mergeCells count="1">
    <mergeCell ref="A1:S1"/>
  </mergeCells>
  <pageMargins left="0.7" right="0.7" top="0.75" bottom="0.75" header="0.3" footer="0.3"/>
  <ignoredErrors>
    <ignoredError sqref="A3:A2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48B21-FFE3-4C26-8D5B-87B11862E66F}">
  <dimension ref="A1:W264"/>
  <sheetViews>
    <sheetView topLeftCell="A114" zoomScaleNormal="100" workbookViewId="0">
      <selection activeCell="D34" sqref="D34:K34"/>
    </sheetView>
  </sheetViews>
  <sheetFormatPr defaultColWidth="8.7109375" defaultRowHeight="14.25"/>
  <cols>
    <col min="1" max="1" width="10.5703125" style="28" customWidth="1"/>
    <col min="2" max="2" width="14.85546875" style="28" customWidth="1"/>
    <col min="3" max="3" width="7.5703125" style="28" customWidth="1"/>
    <col min="4" max="4" width="23.140625" style="4" customWidth="1"/>
    <col min="5" max="5" width="61" style="4" customWidth="1"/>
    <col min="6" max="12" width="8.7109375" style="4"/>
    <col min="13" max="13" width="18.5703125" style="4" customWidth="1"/>
    <col min="14" max="16384" width="8.7109375" style="4"/>
  </cols>
  <sheetData>
    <row r="1" spans="1:23" ht="14.1" customHeight="1">
      <c r="A1" s="24" t="s">
        <v>1</v>
      </c>
      <c r="B1" s="24" t="s">
        <v>6</v>
      </c>
      <c r="C1" s="31"/>
      <c r="D1" s="38" t="s">
        <v>283</v>
      </c>
      <c r="E1" s="38"/>
      <c r="F1" s="30"/>
      <c r="G1" s="30"/>
      <c r="H1" s="30"/>
      <c r="I1" s="30"/>
      <c r="M1" s="38" t="s">
        <v>284</v>
      </c>
      <c r="N1" s="38"/>
      <c r="O1" s="38"/>
      <c r="P1" s="38"/>
      <c r="Q1" s="38"/>
      <c r="R1" s="38"/>
      <c r="S1" s="38"/>
      <c r="T1" s="38"/>
    </row>
    <row r="2" spans="1:23" ht="15">
      <c r="A2" s="25" t="s">
        <v>20</v>
      </c>
      <c r="B2" s="26">
        <v>1545.1767057142856</v>
      </c>
      <c r="C2" s="26"/>
      <c r="D2" s="27" t="s">
        <v>285</v>
      </c>
      <c r="E2" s="28" t="s">
        <v>286</v>
      </c>
      <c r="M2" s="27" t="s">
        <v>285</v>
      </c>
      <c r="N2" s="4" t="s">
        <v>309</v>
      </c>
    </row>
    <row r="3" spans="1:23" ht="15">
      <c r="A3" s="25" t="s">
        <v>21</v>
      </c>
      <c r="B3" s="26">
        <v>1887.022726666667</v>
      </c>
      <c r="C3" s="26"/>
      <c r="D3" s="27" t="s">
        <v>287</v>
      </c>
      <c r="E3" s="29">
        <f>AVERAGE(B2:B264)</f>
        <v>1181.0738674539491</v>
      </c>
    </row>
    <row r="4" spans="1:23" ht="14.1" customHeight="1">
      <c r="A4" s="25" t="s">
        <v>22</v>
      </c>
      <c r="B4" s="26">
        <v>621.25041555555561</v>
      </c>
      <c r="C4" s="26"/>
      <c r="D4" s="27" t="s">
        <v>288</v>
      </c>
      <c r="E4" s="29">
        <f>_xlfn.STDEV.P(B2:B264)</f>
        <v>723.20975511269046</v>
      </c>
      <c r="M4" s="38" t="s">
        <v>289</v>
      </c>
      <c r="N4" s="38"/>
      <c r="O4" s="38"/>
      <c r="P4" s="38"/>
      <c r="Q4" s="38"/>
      <c r="R4" s="38"/>
      <c r="S4" s="38"/>
      <c r="T4" s="38"/>
      <c r="U4" s="38"/>
      <c r="V4" s="38"/>
      <c r="W4" s="38"/>
    </row>
    <row r="5" spans="1:23" ht="15">
      <c r="A5" s="25" t="s">
        <v>23</v>
      </c>
      <c r="B5" s="26">
        <v>340.73388799999998</v>
      </c>
      <c r="C5" s="26"/>
      <c r="D5" s="27" t="s">
        <v>290</v>
      </c>
      <c r="E5" s="29">
        <f>MEDIAN(B2:B264)</f>
        <v>1071.6730807142858</v>
      </c>
    </row>
    <row r="6" spans="1:23" ht="15">
      <c r="A6" s="25" t="s">
        <v>24</v>
      </c>
      <c r="B6" s="26">
        <v>245.463695</v>
      </c>
      <c r="C6" s="26"/>
      <c r="D6" s="27" t="s">
        <v>291</v>
      </c>
      <c r="E6" s="29">
        <f>MAX(B2:B264)</f>
        <v>3753.2449700000006</v>
      </c>
    </row>
    <row r="7" spans="1:23" ht="15">
      <c r="A7" s="25" t="s">
        <v>25</v>
      </c>
      <c r="B7" s="26">
        <v>0</v>
      </c>
      <c r="C7" s="26"/>
      <c r="D7" s="27" t="s">
        <v>292</v>
      </c>
      <c r="E7" s="29">
        <f>MIN(B2:B264)</f>
        <v>0</v>
      </c>
    </row>
    <row r="8" spans="1:23" ht="15">
      <c r="A8" s="25" t="s">
        <v>26</v>
      </c>
      <c r="B8" s="26">
        <v>361.99769555555554</v>
      </c>
      <c r="C8" s="26"/>
      <c r="D8" s="27" t="s">
        <v>293</v>
      </c>
      <c r="E8" s="29">
        <f>E6-E7</f>
        <v>3753.2449700000006</v>
      </c>
    </row>
    <row r="9" spans="1:23">
      <c r="A9" s="25" t="s">
        <v>27</v>
      </c>
      <c r="B9" s="26">
        <v>526.4691866666667</v>
      </c>
      <c r="C9" s="26"/>
    </row>
    <row r="10" spans="1:23" ht="14.1" customHeight="1">
      <c r="A10" s="25" t="s">
        <v>28</v>
      </c>
      <c r="B10" s="26">
        <v>685.12245499999995</v>
      </c>
      <c r="C10" s="26"/>
      <c r="D10" s="38" t="s">
        <v>294</v>
      </c>
      <c r="E10" s="38"/>
      <c r="F10" s="38"/>
      <c r="G10" s="38"/>
      <c r="H10" s="38"/>
      <c r="I10" s="38"/>
      <c r="J10" s="38"/>
      <c r="K10" s="38"/>
    </row>
    <row r="11" spans="1:23">
      <c r="A11" s="25" t="s">
        <v>29</v>
      </c>
      <c r="B11" s="26">
        <v>1366.9279240000001</v>
      </c>
      <c r="C11" s="26"/>
    </row>
    <row r="12" spans="1:23">
      <c r="A12" s="25" t="s">
        <v>30</v>
      </c>
      <c r="B12" s="26">
        <v>1225.5079488888889</v>
      </c>
      <c r="C12" s="26"/>
    </row>
    <row r="13" spans="1:23">
      <c r="A13" s="25" t="s">
        <v>31</v>
      </c>
      <c r="B13" s="26">
        <v>1348.2071644444445</v>
      </c>
      <c r="C13" s="26"/>
    </row>
    <row r="14" spans="1:23">
      <c r="A14" s="25" t="s">
        <v>32</v>
      </c>
      <c r="B14" s="26">
        <v>1558.8189550000002</v>
      </c>
      <c r="C14" s="26"/>
    </row>
    <row r="15" spans="1:23">
      <c r="A15" s="25" t="s">
        <v>33</v>
      </c>
      <c r="B15" s="26">
        <v>908.13946444444434</v>
      </c>
      <c r="C15" s="26"/>
    </row>
    <row r="16" spans="1:23">
      <c r="A16" s="25" t="s">
        <v>34</v>
      </c>
      <c r="B16" s="26">
        <v>759.59144500000002</v>
      </c>
      <c r="C16" s="26"/>
    </row>
    <row r="17" spans="1:3">
      <c r="A17" s="25" t="s">
        <v>35</v>
      </c>
      <c r="B17" s="26">
        <v>562.323488</v>
      </c>
      <c r="C17" s="26"/>
    </row>
    <row r="18" spans="1:3">
      <c r="A18" s="25" t="s">
        <v>36</v>
      </c>
      <c r="B18" s="26">
        <v>599.07960222222221</v>
      </c>
      <c r="C18" s="26"/>
    </row>
    <row r="19" spans="1:3">
      <c r="A19" s="25" t="s">
        <v>37</v>
      </c>
      <c r="B19" s="26">
        <v>655.54775333333339</v>
      </c>
      <c r="C19" s="26"/>
    </row>
    <row r="20" spans="1:3">
      <c r="A20" s="25" t="s">
        <v>38</v>
      </c>
      <c r="B20" s="26">
        <v>858.16044888888882</v>
      </c>
      <c r="C20" s="26"/>
    </row>
    <row r="21" spans="1:3">
      <c r="A21" s="25" t="s">
        <v>39</v>
      </c>
      <c r="B21" s="26">
        <v>816.89222222222224</v>
      </c>
      <c r="C21" s="26"/>
    </row>
    <row r="22" spans="1:3">
      <c r="A22" s="25" t="s">
        <v>40</v>
      </c>
      <c r="B22" s="26">
        <v>1110.618668888889</v>
      </c>
      <c r="C22" s="26"/>
    </row>
    <row r="23" spans="1:3">
      <c r="A23" s="25" t="s">
        <v>41</v>
      </c>
      <c r="B23" s="26">
        <v>697.37816666666674</v>
      </c>
      <c r="C23" s="26"/>
    </row>
    <row r="24" spans="1:3">
      <c r="A24" s="25" t="s">
        <v>42</v>
      </c>
      <c r="B24" s="26">
        <v>1313.9583688888888</v>
      </c>
      <c r="C24" s="26"/>
    </row>
    <row r="25" spans="1:3">
      <c r="A25" s="25" t="s">
        <v>43</v>
      </c>
      <c r="B25" s="26">
        <v>1460.2234222222223</v>
      </c>
      <c r="C25" s="26"/>
    </row>
    <row r="26" spans="1:3">
      <c r="A26" s="25" t="s">
        <v>44</v>
      </c>
      <c r="B26" s="26">
        <v>1861.5694924999998</v>
      </c>
      <c r="C26" s="26"/>
    </row>
    <row r="27" spans="1:3">
      <c r="A27" s="25" t="s">
        <v>45</v>
      </c>
      <c r="B27" s="26">
        <v>1989.3920644444443</v>
      </c>
      <c r="C27" s="26"/>
    </row>
    <row r="28" spans="1:3">
      <c r="A28" s="25" t="s">
        <v>46</v>
      </c>
      <c r="B28" s="26">
        <v>666.54877555555561</v>
      </c>
      <c r="C28" s="26"/>
    </row>
    <row r="29" spans="1:3">
      <c r="A29" s="25" t="s">
        <v>47</v>
      </c>
      <c r="B29" s="26">
        <v>604.80222222222221</v>
      </c>
      <c r="C29" s="26"/>
    </row>
    <row r="30" spans="1:3">
      <c r="A30" s="25" t="s">
        <v>48</v>
      </c>
      <c r="B30" s="26">
        <v>207.45386500000001</v>
      </c>
      <c r="C30" s="26"/>
    </row>
    <row r="31" spans="1:3">
      <c r="A31" s="25" t="s">
        <v>49</v>
      </c>
      <c r="B31" s="26">
        <v>149.78718666666666</v>
      </c>
      <c r="C31" s="26"/>
    </row>
    <row r="32" spans="1:3">
      <c r="A32" s="25" t="s">
        <v>50</v>
      </c>
      <c r="B32" s="26">
        <v>0</v>
      </c>
      <c r="C32" s="26"/>
    </row>
    <row r="33" spans="1:11">
      <c r="A33" s="25" t="s">
        <v>51</v>
      </c>
      <c r="B33" s="26">
        <v>747.88331500000004</v>
      </c>
      <c r="C33" s="26"/>
    </row>
    <row r="34" spans="1:11" ht="14.1" customHeight="1">
      <c r="A34" s="25" t="s">
        <v>52</v>
      </c>
      <c r="B34" s="26">
        <v>838.61035111111107</v>
      </c>
      <c r="C34" s="26"/>
      <c r="D34" s="38" t="s">
        <v>295</v>
      </c>
      <c r="E34" s="38"/>
      <c r="F34" s="38"/>
      <c r="G34" s="38"/>
      <c r="H34" s="38"/>
      <c r="I34" s="38"/>
      <c r="J34" s="38"/>
      <c r="K34" s="38"/>
    </row>
    <row r="35" spans="1:11">
      <c r="A35" s="25" t="s">
        <v>53</v>
      </c>
      <c r="B35" s="26">
        <v>1223.9207311111111</v>
      </c>
      <c r="C35" s="26"/>
    </row>
    <row r="36" spans="1:11">
      <c r="A36" s="25" t="s">
        <v>54</v>
      </c>
      <c r="B36" s="26">
        <v>1198.4958250000002</v>
      </c>
      <c r="C36" s="26"/>
    </row>
    <row r="37" spans="1:11">
      <c r="A37" s="25" t="s">
        <v>55</v>
      </c>
      <c r="B37" s="26">
        <v>1618.0779311111112</v>
      </c>
      <c r="C37" s="26"/>
    </row>
    <row r="38" spans="1:11">
      <c r="A38" s="25" t="s">
        <v>56</v>
      </c>
      <c r="B38" s="26">
        <v>1910.0092428571429</v>
      </c>
      <c r="C38" s="26"/>
    </row>
    <row r="39" spans="1:11">
      <c r="A39" s="25" t="s">
        <v>57</v>
      </c>
      <c r="B39" s="26">
        <v>1092.6626428571431</v>
      </c>
      <c r="C39" s="26"/>
    </row>
    <row r="40" spans="1:11">
      <c r="A40" s="25" t="s">
        <v>58</v>
      </c>
      <c r="B40" s="26">
        <v>393.65992444444441</v>
      </c>
      <c r="C40" s="26"/>
    </row>
    <row r="41" spans="1:11">
      <c r="A41" s="25" t="s">
        <v>59</v>
      </c>
      <c r="B41" s="26">
        <v>559.37545111111115</v>
      </c>
      <c r="C41" s="26"/>
    </row>
    <row r="42" spans="1:11">
      <c r="A42" s="25" t="s">
        <v>60</v>
      </c>
      <c r="B42" s="26">
        <v>173.79092750000001</v>
      </c>
      <c r="C42" s="26"/>
    </row>
    <row r="43" spans="1:11">
      <c r="A43" s="25" t="s">
        <v>61</v>
      </c>
      <c r="B43" s="26">
        <v>713.548992</v>
      </c>
      <c r="C43" s="26"/>
    </row>
    <row r="44" spans="1:11">
      <c r="A44" s="25" t="s">
        <v>62</v>
      </c>
      <c r="B44" s="26">
        <v>410.22411111111109</v>
      </c>
      <c r="C44" s="26"/>
    </row>
    <row r="45" spans="1:11">
      <c r="A45" s="25" t="s">
        <v>63</v>
      </c>
      <c r="B45" s="26">
        <v>346.57247714285717</v>
      </c>
      <c r="C45" s="26"/>
    </row>
    <row r="46" spans="1:11">
      <c r="A46" s="25" t="s">
        <v>64</v>
      </c>
      <c r="B46" s="26">
        <v>268.73171777777782</v>
      </c>
      <c r="C46" s="26"/>
    </row>
    <row r="47" spans="1:11">
      <c r="A47" s="25" t="s">
        <v>65</v>
      </c>
      <c r="B47" s="26">
        <v>1102.7356025000001</v>
      </c>
      <c r="C47" s="26"/>
    </row>
    <row r="48" spans="1:11">
      <c r="A48" s="25" t="s">
        <v>66</v>
      </c>
      <c r="B48" s="26">
        <v>275.10486000000003</v>
      </c>
      <c r="C48" s="26"/>
    </row>
    <row r="49" spans="1:3">
      <c r="A49" s="25" t="s">
        <v>67</v>
      </c>
      <c r="B49" s="26">
        <v>1500.4230850000001</v>
      </c>
      <c r="C49" s="26"/>
    </row>
    <row r="50" spans="1:3">
      <c r="A50" s="25" t="s">
        <v>68</v>
      </c>
      <c r="B50" s="26">
        <v>551.72762399999988</v>
      </c>
      <c r="C50" s="26"/>
    </row>
    <row r="51" spans="1:3">
      <c r="A51" s="25" t="s">
        <v>69</v>
      </c>
      <c r="B51" s="26">
        <v>859.34888666666677</v>
      </c>
      <c r="C51" s="26"/>
    </row>
    <row r="52" spans="1:3">
      <c r="A52" s="25" t="s">
        <v>70</v>
      </c>
      <c r="B52" s="26">
        <v>412.87990285714289</v>
      </c>
      <c r="C52" s="26"/>
    </row>
    <row r="53" spans="1:3">
      <c r="A53" s="25" t="s">
        <v>71</v>
      </c>
      <c r="B53" s="26">
        <v>379.08568666666662</v>
      </c>
      <c r="C53" s="26"/>
    </row>
    <row r="54" spans="1:3">
      <c r="A54" s="25" t="s">
        <v>72</v>
      </c>
      <c r="B54" s="26">
        <v>70.134479999999996</v>
      </c>
      <c r="C54" s="26"/>
    </row>
    <row r="55" spans="1:3">
      <c r="A55" s="25" t="s">
        <v>73</v>
      </c>
      <c r="B55" s="26">
        <v>378.6628371428572</v>
      </c>
      <c r="C55" s="26"/>
    </row>
    <row r="56" spans="1:3">
      <c r="A56" s="25" t="s">
        <v>74</v>
      </c>
      <c r="B56" s="26">
        <v>342.53254666666669</v>
      </c>
      <c r="C56" s="26"/>
    </row>
    <row r="57" spans="1:3">
      <c r="A57" s="25" t="s">
        <v>75</v>
      </c>
      <c r="B57" s="26">
        <v>401.88839555555558</v>
      </c>
      <c r="C57" s="26"/>
    </row>
    <row r="58" spans="1:3">
      <c r="A58" s="25" t="s">
        <v>76</v>
      </c>
      <c r="B58" s="26">
        <v>1559.841657777778</v>
      </c>
      <c r="C58" s="26"/>
    </row>
    <row r="59" spans="1:3">
      <c r="A59" s="25" t="s">
        <v>77</v>
      </c>
      <c r="B59" s="26">
        <v>2379.8606199999999</v>
      </c>
      <c r="C59" s="26"/>
    </row>
    <row r="60" spans="1:3">
      <c r="A60" s="25" t="s">
        <v>78</v>
      </c>
      <c r="B60" s="26"/>
      <c r="C60" s="26"/>
    </row>
    <row r="61" spans="1:3">
      <c r="A61" s="25" t="s">
        <v>79</v>
      </c>
      <c r="B61" s="26"/>
      <c r="C61" s="26"/>
    </row>
    <row r="62" spans="1:3">
      <c r="A62" s="25" t="s">
        <v>80</v>
      </c>
      <c r="B62" s="26">
        <v>3041.6347599999999</v>
      </c>
      <c r="C62" s="26"/>
    </row>
    <row r="63" spans="1:3">
      <c r="A63" s="25" t="s">
        <v>81</v>
      </c>
      <c r="B63" s="26">
        <v>446.32408285714286</v>
      </c>
      <c r="C63" s="26"/>
    </row>
    <row r="64" spans="1:3">
      <c r="A64" s="25" t="s">
        <v>82</v>
      </c>
      <c r="B64" s="26">
        <v>601.37209333333328</v>
      </c>
      <c r="C64" s="26"/>
    </row>
    <row r="65" spans="1:3">
      <c r="A65" s="25" t="s">
        <v>83</v>
      </c>
      <c r="B65" s="26">
        <v>911.89428999999984</v>
      </c>
      <c r="C65" s="26"/>
    </row>
    <row r="66" spans="1:3">
      <c r="A66" s="25" t="s">
        <v>84</v>
      </c>
      <c r="B66" s="26">
        <v>148.37047142857142</v>
      </c>
      <c r="C66" s="26"/>
    </row>
    <row r="67" spans="1:3">
      <c r="A67" s="25" t="s">
        <v>85</v>
      </c>
      <c r="B67" s="26">
        <v>107.35818</v>
      </c>
      <c r="C67" s="26"/>
    </row>
    <row r="68" spans="1:3">
      <c r="A68" s="25" t="s">
        <v>86</v>
      </c>
      <c r="B68" s="26">
        <v>341.02491555555548</v>
      </c>
      <c r="C68" s="26"/>
    </row>
    <row r="69" spans="1:3">
      <c r="A69" s="25" t="s">
        <v>87</v>
      </c>
      <c r="B69" s="26">
        <v>785.53976749999993</v>
      </c>
      <c r="C69" s="26"/>
    </row>
    <row r="70" spans="1:3">
      <c r="A70" s="25" t="s">
        <v>88</v>
      </c>
      <c r="B70" s="26">
        <v>939.94405428571429</v>
      </c>
      <c r="C70" s="26"/>
    </row>
    <row r="71" spans="1:3">
      <c r="A71" s="25" t="s">
        <v>89</v>
      </c>
      <c r="B71" s="26">
        <v>1314.5061622222222</v>
      </c>
      <c r="C71" s="26"/>
    </row>
    <row r="72" spans="1:3">
      <c r="A72" s="25" t="s">
        <v>90</v>
      </c>
      <c r="B72" s="26">
        <v>1228.4910024999999</v>
      </c>
      <c r="C72" s="26"/>
    </row>
    <row r="73" spans="1:3">
      <c r="A73" s="25" t="s">
        <v>91</v>
      </c>
      <c r="B73" s="26">
        <v>1921.4824228571431</v>
      </c>
      <c r="C73" s="26"/>
    </row>
    <row r="74" spans="1:3">
      <c r="A74" s="25" t="s">
        <v>92</v>
      </c>
      <c r="B74" s="26">
        <v>2620.5829111111107</v>
      </c>
      <c r="C74" s="26"/>
    </row>
    <row r="75" spans="1:3">
      <c r="A75" s="25" t="s">
        <v>93</v>
      </c>
      <c r="B75" s="26">
        <v>929.92984222222231</v>
      </c>
      <c r="C75" s="26"/>
    </row>
    <row r="76" spans="1:3">
      <c r="A76" s="25" t="s">
        <v>94</v>
      </c>
      <c r="B76" s="26">
        <v>1091.1440857142857</v>
      </c>
      <c r="C76" s="26"/>
    </row>
    <row r="77" spans="1:3">
      <c r="A77" s="25" t="s">
        <v>95</v>
      </c>
      <c r="B77" s="26">
        <v>432.59699555555557</v>
      </c>
      <c r="C77" s="26"/>
    </row>
    <row r="78" spans="1:3">
      <c r="A78" s="25" t="s">
        <v>96</v>
      </c>
      <c r="B78" s="26">
        <v>187.8688775</v>
      </c>
      <c r="C78" s="26"/>
    </row>
    <row r="79" spans="1:3">
      <c r="A79" s="25" t="s">
        <v>97</v>
      </c>
      <c r="B79" s="26">
        <v>502.58662499999997</v>
      </c>
      <c r="C79" s="26"/>
    </row>
    <row r="80" spans="1:3">
      <c r="A80" s="25" t="s">
        <v>98</v>
      </c>
      <c r="B80" s="26">
        <v>462.58194249999997</v>
      </c>
      <c r="C80" s="26"/>
    </row>
    <row r="81" spans="1:3">
      <c r="A81" s="25" t="s">
        <v>99</v>
      </c>
      <c r="B81" s="26">
        <v>461.97124888888891</v>
      </c>
      <c r="C81" s="26"/>
    </row>
    <row r="82" spans="1:3">
      <c r="A82" s="25" t="s">
        <v>100</v>
      </c>
      <c r="B82" s="26">
        <v>796.68257111111109</v>
      </c>
      <c r="C82" s="26"/>
    </row>
    <row r="83" spans="1:3">
      <c r="A83" s="25" t="s">
        <v>101</v>
      </c>
      <c r="B83" s="26">
        <v>1060.1134500000001</v>
      </c>
      <c r="C83" s="26"/>
    </row>
    <row r="84" spans="1:3">
      <c r="A84" s="25" t="s">
        <v>102</v>
      </c>
      <c r="B84" s="26">
        <v>3595.3050888888893</v>
      </c>
      <c r="C84" s="26"/>
    </row>
    <row r="85" spans="1:3">
      <c r="A85" s="25" t="s">
        <v>103</v>
      </c>
      <c r="B85" s="26">
        <v>1948.4825774999999</v>
      </c>
      <c r="C85" s="26"/>
    </row>
    <row r="86" spans="1:3">
      <c r="A86" s="25" t="s">
        <v>104</v>
      </c>
      <c r="B86" s="26">
        <v>1950.3756485714287</v>
      </c>
      <c r="C86" s="26"/>
    </row>
    <row r="87" spans="1:3">
      <c r="A87" s="25" t="s">
        <v>105</v>
      </c>
      <c r="B87" s="26">
        <v>1287.5118888888887</v>
      </c>
      <c r="C87" s="26"/>
    </row>
    <row r="88" spans="1:3">
      <c r="A88" s="25" t="s">
        <v>106</v>
      </c>
      <c r="B88" s="26">
        <v>478.61473999999998</v>
      </c>
      <c r="C88" s="26"/>
    </row>
    <row r="89" spans="1:3">
      <c r="A89" s="25" t="s">
        <v>107</v>
      </c>
      <c r="B89" s="26">
        <v>484.87217111111113</v>
      </c>
      <c r="C89" s="26"/>
    </row>
    <row r="90" spans="1:3">
      <c r="A90" s="25" t="s">
        <v>108</v>
      </c>
      <c r="B90" s="26">
        <v>636.18617999999992</v>
      </c>
      <c r="C90" s="26"/>
    </row>
    <row r="91" spans="1:3">
      <c r="A91" s="25" t="s">
        <v>109</v>
      </c>
      <c r="B91" s="26">
        <v>285.10088888888885</v>
      </c>
      <c r="C91" s="26"/>
    </row>
    <row r="92" spans="1:3">
      <c r="A92" s="25" t="s">
        <v>110</v>
      </c>
      <c r="B92" s="26">
        <v>660.49031111111105</v>
      </c>
      <c r="C92" s="26"/>
    </row>
    <row r="93" spans="1:3">
      <c r="A93" s="25" t="s">
        <v>111</v>
      </c>
      <c r="B93" s="26">
        <v>598.85167250000006</v>
      </c>
      <c r="C93" s="26"/>
    </row>
    <row r="94" spans="1:3">
      <c r="A94" s="25" t="s">
        <v>112</v>
      </c>
      <c r="B94" s="26">
        <v>855.83109250000007</v>
      </c>
      <c r="C94" s="26"/>
    </row>
    <row r="95" spans="1:3">
      <c r="A95" s="25" t="s">
        <v>113</v>
      </c>
      <c r="B95" s="26">
        <v>1406.2083466666666</v>
      </c>
      <c r="C95" s="26"/>
    </row>
    <row r="96" spans="1:3">
      <c r="A96" s="25" t="s">
        <v>114</v>
      </c>
      <c r="B96" s="26">
        <v>1760.5571850000001</v>
      </c>
      <c r="C96" s="26"/>
    </row>
    <row r="97" spans="1:3">
      <c r="A97" s="25" t="s">
        <v>115</v>
      </c>
      <c r="B97" s="26"/>
      <c r="C97" s="26"/>
    </row>
    <row r="98" spans="1:3">
      <c r="A98" s="25" t="s">
        <v>116</v>
      </c>
      <c r="B98" s="26">
        <v>1136.9878200000001</v>
      </c>
      <c r="C98" s="26"/>
    </row>
    <row r="99" spans="1:3">
      <c r="A99" s="25" t="s">
        <v>117</v>
      </c>
      <c r="B99" s="26">
        <v>883.23737500000004</v>
      </c>
      <c r="C99" s="26"/>
    </row>
    <row r="100" spans="1:3">
      <c r="A100" s="25" t="s">
        <v>118</v>
      </c>
      <c r="B100" s="26">
        <v>495.59718000000004</v>
      </c>
      <c r="C100" s="26"/>
    </row>
    <row r="101" spans="1:3">
      <c r="A101" s="25" t="s">
        <v>119</v>
      </c>
      <c r="B101" s="26">
        <v>628.8489666666668</v>
      </c>
      <c r="C101" s="26"/>
    </row>
    <row r="102" spans="1:3">
      <c r="A102" s="25" t="s">
        <v>120</v>
      </c>
      <c r="B102" s="26">
        <v>613.76972750000004</v>
      </c>
      <c r="C102" s="26"/>
    </row>
    <row r="103" spans="1:3">
      <c r="A103" s="25" t="s">
        <v>121</v>
      </c>
      <c r="B103" s="26">
        <v>857.67587333333324</v>
      </c>
      <c r="C103" s="26"/>
    </row>
    <row r="104" spans="1:3">
      <c r="A104" s="25" t="s">
        <v>122</v>
      </c>
      <c r="B104" s="26">
        <v>970.06466444444459</v>
      </c>
      <c r="C104" s="26"/>
    </row>
    <row r="105" spans="1:3">
      <c r="A105" s="25" t="s">
        <v>123</v>
      </c>
      <c r="B105" s="26">
        <v>1228.0638742857143</v>
      </c>
      <c r="C105" s="26"/>
    </row>
    <row r="106" spans="1:3">
      <c r="A106" s="25" t="s">
        <v>124</v>
      </c>
      <c r="B106" s="26">
        <v>1694.6753000000001</v>
      </c>
      <c r="C106" s="26"/>
    </row>
    <row r="107" spans="1:3">
      <c r="A107" s="25" t="s">
        <v>125</v>
      </c>
      <c r="B107" s="26">
        <v>2567.1077266666671</v>
      </c>
      <c r="C107" s="26"/>
    </row>
    <row r="108" spans="1:3">
      <c r="A108" s="25" t="s">
        <v>126</v>
      </c>
      <c r="B108" s="26">
        <v>2249.4557500000001</v>
      </c>
      <c r="C108" s="26"/>
    </row>
    <row r="109" spans="1:3">
      <c r="A109" s="25" t="s">
        <v>127</v>
      </c>
      <c r="B109" s="26">
        <v>2294.02513</v>
      </c>
      <c r="C109" s="26"/>
    </row>
    <row r="110" spans="1:3">
      <c r="A110" s="25" t="s">
        <v>128</v>
      </c>
      <c r="B110" s="26">
        <v>1615.9270450000001</v>
      </c>
      <c r="C110" s="26"/>
    </row>
    <row r="111" spans="1:3">
      <c r="A111" s="25" t="s">
        <v>129</v>
      </c>
      <c r="B111" s="26">
        <v>1518.0087750000002</v>
      </c>
      <c r="C111" s="26"/>
    </row>
    <row r="112" spans="1:3">
      <c r="A112" s="25" t="s">
        <v>130</v>
      </c>
      <c r="B112" s="26">
        <v>1169.4058400000001</v>
      </c>
      <c r="C112" s="26"/>
    </row>
    <row r="113" spans="1:3">
      <c r="A113" s="25" t="s">
        <v>131</v>
      </c>
      <c r="B113" s="26">
        <v>784.52330888888878</v>
      </c>
      <c r="C113" s="26"/>
    </row>
    <row r="114" spans="1:3">
      <c r="A114" s="25" t="s">
        <v>132</v>
      </c>
      <c r="B114" s="26">
        <v>690.05322999999999</v>
      </c>
      <c r="C114" s="26"/>
    </row>
    <row r="115" spans="1:3">
      <c r="A115" s="25" t="s">
        <v>133</v>
      </c>
      <c r="B115" s="26">
        <v>551.49096857142854</v>
      </c>
      <c r="C115" s="26"/>
    </row>
    <row r="116" spans="1:3">
      <c r="A116" s="25" t="s">
        <v>134</v>
      </c>
      <c r="B116" s="26">
        <v>1180.8287844444446</v>
      </c>
      <c r="C116" s="26"/>
    </row>
    <row r="117" spans="1:3">
      <c r="A117" s="25" t="s">
        <v>135</v>
      </c>
      <c r="B117" s="26">
        <v>1557.374965</v>
      </c>
      <c r="C117" s="26"/>
    </row>
    <row r="118" spans="1:3">
      <c r="A118" s="25" t="s">
        <v>136</v>
      </c>
      <c r="B118" s="26">
        <v>2210.2659085714286</v>
      </c>
      <c r="C118" s="26"/>
    </row>
    <row r="119" spans="1:3">
      <c r="A119" s="25" t="s">
        <v>137</v>
      </c>
      <c r="B119" s="26">
        <v>1083.2327114285715</v>
      </c>
      <c r="C119" s="26"/>
    </row>
    <row r="120" spans="1:3">
      <c r="A120" s="25" t="s">
        <v>138</v>
      </c>
      <c r="B120" s="26">
        <v>1493.1255742857143</v>
      </c>
      <c r="C120" s="26"/>
    </row>
    <row r="121" spans="1:3">
      <c r="A121" s="25" t="s">
        <v>139</v>
      </c>
      <c r="B121" s="26">
        <v>1471.8055400000001</v>
      </c>
      <c r="C121" s="26"/>
    </row>
    <row r="122" spans="1:3">
      <c r="A122" s="25" t="s">
        <v>140</v>
      </c>
      <c r="B122" s="26">
        <v>1334.8696949999999</v>
      </c>
      <c r="C122" s="26"/>
    </row>
    <row r="123" spans="1:3">
      <c r="A123" s="25" t="s">
        <v>141</v>
      </c>
      <c r="B123" s="26">
        <v>1524.0747888888889</v>
      </c>
      <c r="C123" s="26"/>
    </row>
    <row r="124" spans="1:3">
      <c r="A124" s="25" t="s">
        <v>142</v>
      </c>
      <c r="B124" s="26">
        <v>812.29877333333332</v>
      </c>
      <c r="C124" s="26"/>
    </row>
    <row r="125" spans="1:3">
      <c r="A125" s="25" t="s">
        <v>143</v>
      </c>
      <c r="B125" s="26">
        <v>721.50477999999987</v>
      </c>
      <c r="C125" s="26"/>
    </row>
    <row r="126" spans="1:3">
      <c r="A126" s="25" t="s">
        <v>144</v>
      </c>
      <c r="B126" s="26">
        <v>951.13968888888871</v>
      </c>
      <c r="C126" s="26"/>
    </row>
    <row r="127" spans="1:3">
      <c r="A127" s="25" t="s">
        <v>145</v>
      </c>
      <c r="B127" s="26">
        <v>712.12741749999998</v>
      </c>
      <c r="C127" s="26"/>
    </row>
    <row r="128" spans="1:3">
      <c r="A128" s="25" t="s">
        <v>146</v>
      </c>
      <c r="B128" s="26">
        <v>657.57156888888892</v>
      </c>
      <c r="C128" s="26"/>
    </row>
    <row r="129" spans="1:3">
      <c r="A129" s="25" t="s">
        <v>147</v>
      </c>
      <c r="B129" s="26">
        <v>2052.8924525000002</v>
      </c>
      <c r="C129" s="26"/>
    </row>
    <row r="130" spans="1:3">
      <c r="A130" s="25" t="s">
        <v>148</v>
      </c>
      <c r="B130" s="26">
        <v>1977.5433524999999</v>
      </c>
      <c r="C130" s="26"/>
    </row>
    <row r="131" spans="1:3">
      <c r="A131" s="25" t="s">
        <v>149</v>
      </c>
      <c r="B131" s="26">
        <v>1697.8561057142856</v>
      </c>
      <c r="C131" s="26"/>
    </row>
    <row r="132" spans="1:3">
      <c r="A132" s="25" t="s">
        <v>150</v>
      </c>
      <c r="B132" s="26">
        <v>1752.17328</v>
      </c>
      <c r="C132" s="26"/>
    </row>
    <row r="133" spans="1:3">
      <c r="A133" s="25" t="s">
        <v>151</v>
      </c>
      <c r="B133" s="26">
        <v>2223.0562600000003</v>
      </c>
      <c r="C133" s="26"/>
    </row>
    <row r="134" spans="1:3">
      <c r="A134" s="25" t="s">
        <v>152</v>
      </c>
      <c r="B134" s="26">
        <v>2223.3885766666667</v>
      </c>
      <c r="C134" s="26"/>
    </row>
    <row r="135" spans="1:3">
      <c r="A135" s="25" t="s">
        <v>153</v>
      </c>
      <c r="B135" s="26">
        <v>1358.7755399999999</v>
      </c>
      <c r="C135" s="26"/>
    </row>
    <row r="136" spans="1:3">
      <c r="A136" s="25" t="s">
        <v>154</v>
      </c>
      <c r="B136" s="26">
        <v>1649.0460142857141</v>
      </c>
      <c r="C136" s="26"/>
    </row>
    <row r="137" spans="1:3">
      <c r="A137" s="25" t="s">
        <v>155</v>
      </c>
      <c r="B137" s="26">
        <v>1752.5647222222224</v>
      </c>
      <c r="C137" s="26"/>
    </row>
    <row r="138" spans="1:3">
      <c r="A138" s="25" t="s">
        <v>156</v>
      </c>
      <c r="B138" s="26">
        <v>404.32926499999996</v>
      </c>
      <c r="C138" s="26"/>
    </row>
    <row r="139" spans="1:3">
      <c r="A139" s="25" t="s">
        <v>157</v>
      </c>
      <c r="B139" s="26">
        <v>127.46171555555556</v>
      </c>
      <c r="C139" s="26"/>
    </row>
    <row r="140" spans="1:3">
      <c r="A140" s="25" t="s">
        <v>158</v>
      </c>
      <c r="B140" s="26">
        <v>1091.0845771428571</v>
      </c>
      <c r="C140" s="26"/>
    </row>
    <row r="141" spans="1:3">
      <c r="A141" s="25" t="s">
        <v>159</v>
      </c>
      <c r="B141" s="26">
        <v>535.23500888888896</v>
      </c>
      <c r="C141" s="26"/>
    </row>
    <row r="142" spans="1:3">
      <c r="A142" s="25" t="s">
        <v>160</v>
      </c>
      <c r="B142" s="26">
        <v>1486.8017</v>
      </c>
      <c r="C142" s="26"/>
    </row>
    <row r="143" spans="1:3">
      <c r="A143" s="25" t="s">
        <v>161</v>
      </c>
      <c r="B143" s="26">
        <v>2615.5686285714287</v>
      </c>
      <c r="C143" s="26"/>
    </row>
    <row r="144" spans="1:3">
      <c r="A144" s="25" t="s">
        <v>162</v>
      </c>
      <c r="B144" s="26">
        <v>1643.5509057142858</v>
      </c>
      <c r="C144" s="26"/>
    </row>
    <row r="145" spans="1:3">
      <c r="A145" s="25" t="s">
        <v>163</v>
      </c>
      <c r="B145" s="26">
        <v>3141.4296666666664</v>
      </c>
      <c r="C145" s="26"/>
    </row>
    <row r="146" spans="1:3">
      <c r="A146" s="25" t="s">
        <v>164</v>
      </c>
      <c r="B146" s="26">
        <v>1822.8916425000002</v>
      </c>
      <c r="C146" s="26"/>
    </row>
    <row r="147" spans="1:3">
      <c r="A147" s="25" t="s">
        <v>165</v>
      </c>
      <c r="B147" s="26">
        <v>1157.1813844444446</v>
      </c>
      <c r="C147" s="26"/>
    </row>
    <row r="148" spans="1:3">
      <c r="A148" s="25" t="s">
        <v>166</v>
      </c>
      <c r="B148" s="26">
        <v>600.47123999999997</v>
      </c>
      <c r="C148" s="26"/>
    </row>
    <row r="149" spans="1:3">
      <c r="A149" s="25" t="s">
        <v>167</v>
      </c>
      <c r="B149" s="26">
        <v>270.78971750000005</v>
      </c>
      <c r="C149" s="26"/>
    </row>
    <row r="150" spans="1:3">
      <c r="A150" s="25" t="s">
        <v>168</v>
      </c>
      <c r="B150" s="26">
        <v>495.46002000000004</v>
      </c>
      <c r="C150" s="26"/>
    </row>
    <row r="151" spans="1:3">
      <c r="A151" s="25" t="s">
        <v>169</v>
      </c>
      <c r="B151" s="26">
        <v>257.95181666666667</v>
      </c>
      <c r="C151" s="26"/>
    </row>
    <row r="152" spans="1:3">
      <c r="A152" s="25" t="s">
        <v>170</v>
      </c>
      <c r="B152" s="26">
        <v>414.97726249999999</v>
      </c>
      <c r="C152" s="26"/>
    </row>
    <row r="153" spans="1:3">
      <c r="A153" s="25" t="s">
        <v>171</v>
      </c>
      <c r="B153" s="26">
        <v>1130.0987755555554</v>
      </c>
      <c r="C153" s="26"/>
    </row>
    <row r="154" spans="1:3">
      <c r="A154" s="25" t="s">
        <v>172</v>
      </c>
      <c r="B154" s="26">
        <v>1599.2951955555557</v>
      </c>
      <c r="C154" s="26"/>
    </row>
    <row r="155" spans="1:3">
      <c r="A155" s="25" t="s">
        <v>173</v>
      </c>
      <c r="B155" s="26">
        <v>985.40533714285709</v>
      </c>
      <c r="C155" s="26"/>
    </row>
    <row r="156" spans="1:3">
      <c r="A156" s="25" t="s">
        <v>174</v>
      </c>
      <c r="B156" s="26">
        <v>942.73338250000006</v>
      </c>
      <c r="C156" s="26"/>
    </row>
    <row r="157" spans="1:3">
      <c r="A157" s="25" t="s">
        <v>175</v>
      </c>
      <c r="B157" s="26">
        <v>3753.2449700000006</v>
      </c>
      <c r="C157" s="26"/>
    </row>
    <row r="158" spans="1:3">
      <c r="A158" s="25" t="s">
        <v>176</v>
      </c>
      <c r="B158" s="26">
        <v>1249.6419000000001</v>
      </c>
      <c r="C158" s="26"/>
    </row>
    <row r="159" spans="1:3">
      <c r="A159" s="25" t="s">
        <v>177</v>
      </c>
      <c r="B159" s="26">
        <v>272.80108000000001</v>
      </c>
      <c r="C159" s="26"/>
    </row>
    <row r="160" spans="1:3">
      <c r="A160" s="25" t="s">
        <v>178</v>
      </c>
      <c r="B160" s="26">
        <v>571.270892</v>
      </c>
      <c r="C160" s="26"/>
    </row>
    <row r="161" spans="1:3">
      <c r="A161" s="25" t="s">
        <v>179</v>
      </c>
      <c r="B161" s="26">
        <v>281.92109111111108</v>
      </c>
      <c r="C161" s="26"/>
    </row>
    <row r="162" spans="1:3">
      <c r="A162" s="25" t="s">
        <v>180</v>
      </c>
      <c r="B162" s="26">
        <v>669.16045999999994</v>
      </c>
      <c r="C162" s="26"/>
    </row>
    <row r="163" spans="1:3">
      <c r="A163" s="25" t="s">
        <v>181</v>
      </c>
      <c r="B163" s="26">
        <v>202.70660500000002</v>
      </c>
      <c r="C163" s="26"/>
    </row>
    <row r="164" spans="1:3">
      <c r="A164" s="25" t="s">
        <v>182</v>
      </c>
      <c r="B164" s="26">
        <v>228.29350666666667</v>
      </c>
      <c r="C164" s="26"/>
    </row>
    <row r="165" spans="1:3">
      <c r="A165" s="25" t="s">
        <v>183</v>
      </c>
      <c r="B165" s="26">
        <v>442.4015971428571</v>
      </c>
      <c r="C165" s="26"/>
    </row>
    <row r="166" spans="1:3">
      <c r="A166" s="25" t="s">
        <v>184</v>
      </c>
      <c r="B166" s="26">
        <v>788.09539555555557</v>
      </c>
      <c r="C166" s="26"/>
    </row>
    <row r="167" spans="1:3">
      <c r="A167" s="25" t="s">
        <v>185</v>
      </c>
      <c r="B167" s="26">
        <v>730.95329777777783</v>
      </c>
      <c r="C167" s="26"/>
    </row>
    <row r="168" spans="1:3">
      <c r="A168" s="25" t="s">
        <v>186</v>
      </c>
      <c r="B168" s="26">
        <v>769.73683999999992</v>
      </c>
      <c r="C168" s="26"/>
    </row>
    <row r="169" spans="1:3">
      <c r="A169" s="25" t="s">
        <v>187</v>
      </c>
      <c r="B169" s="26">
        <v>1040.9188514285715</v>
      </c>
      <c r="C169" s="26"/>
    </row>
    <row r="170" spans="1:3">
      <c r="A170" s="25" t="s">
        <v>188</v>
      </c>
      <c r="B170" s="26">
        <v>214.79800285714285</v>
      </c>
      <c r="C170" s="26"/>
    </row>
    <row r="171" spans="1:3">
      <c r="A171" s="25" t="s">
        <v>189</v>
      </c>
      <c r="B171" s="26">
        <v>1569.4162885714286</v>
      </c>
      <c r="C171" s="26"/>
    </row>
    <row r="172" spans="1:3">
      <c r="A172" s="25" t="s">
        <v>190</v>
      </c>
      <c r="B172" s="26">
        <v>1178.0085377777777</v>
      </c>
      <c r="C172" s="26"/>
    </row>
    <row r="173" spans="1:3">
      <c r="A173" s="25" t="s">
        <v>191</v>
      </c>
      <c r="B173" s="26">
        <v>454.85272250000003</v>
      </c>
      <c r="C173" s="26"/>
    </row>
    <row r="174" spans="1:3">
      <c r="A174" s="25" t="s">
        <v>192</v>
      </c>
      <c r="B174" s="26">
        <v>427.85334799999998</v>
      </c>
      <c r="C174" s="26"/>
    </row>
    <row r="175" spans="1:3">
      <c r="A175" s="25" t="s">
        <v>193</v>
      </c>
      <c r="B175" s="26">
        <v>379.35365666666667</v>
      </c>
      <c r="C175" s="26"/>
    </row>
    <row r="176" spans="1:3">
      <c r="A176" s="25" t="s">
        <v>194</v>
      </c>
      <c r="B176" s="26">
        <v>686.34751111111132</v>
      </c>
      <c r="C176" s="26"/>
    </row>
    <row r="177" spans="1:3">
      <c r="A177" s="25" t="s">
        <v>195</v>
      </c>
      <c r="B177" s="26">
        <v>815.10568499999999</v>
      </c>
      <c r="C177" s="26"/>
    </row>
    <row r="178" spans="1:3">
      <c r="A178" s="25" t="s">
        <v>196</v>
      </c>
      <c r="B178" s="26">
        <v>1855.0423275000001</v>
      </c>
      <c r="C178" s="26"/>
    </row>
    <row r="179" spans="1:3">
      <c r="A179" s="25" t="s">
        <v>197</v>
      </c>
      <c r="B179" s="26">
        <v>1843.0555685714287</v>
      </c>
      <c r="C179" s="26"/>
    </row>
    <row r="180" spans="1:3">
      <c r="A180" s="25" t="s">
        <v>198</v>
      </c>
      <c r="B180" s="26">
        <v>1960.7453799999998</v>
      </c>
      <c r="C180" s="26"/>
    </row>
    <row r="181" spans="1:3">
      <c r="A181" s="25" t="s">
        <v>199</v>
      </c>
      <c r="B181" s="26">
        <v>2499.8314875000001</v>
      </c>
      <c r="C181" s="26"/>
    </row>
    <row r="182" spans="1:3">
      <c r="A182" s="25" t="s">
        <v>200</v>
      </c>
      <c r="B182" s="26">
        <v>1779.0274299999999</v>
      </c>
      <c r="C182" s="26"/>
    </row>
    <row r="183" spans="1:3">
      <c r="A183" s="25" t="s">
        <v>201</v>
      </c>
      <c r="B183" s="26">
        <v>1355.4393911111115</v>
      </c>
      <c r="C183" s="26"/>
    </row>
    <row r="184" spans="1:3">
      <c r="A184" s="25" t="s">
        <v>202</v>
      </c>
      <c r="B184" s="26">
        <v>751.96318999999994</v>
      </c>
      <c r="C184" s="26"/>
    </row>
    <row r="185" spans="1:3">
      <c r="A185" s="25" t="s">
        <v>203</v>
      </c>
      <c r="B185" s="26">
        <v>928.9982266666666</v>
      </c>
      <c r="C185" s="26"/>
    </row>
    <row r="186" spans="1:3">
      <c r="A186" s="25" t="s">
        <v>204</v>
      </c>
      <c r="B186" s="26">
        <v>1116.1613440000001</v>
      </c>
      <c r="C186" s="26"/>
    </row>
    <row r="187" spans="1:3">
      <c r="A187" s="25" t="s">
        <v>205</v>
      </c>
      <c r="B187" s="26">
        <v>1478.5913314285713</v>
      </c>
      <c r="C187" s="26"/>
    </row>
    <row r="188" spans="1:3">
      <c r="A188" s="25" t="s">
        <v>206</v>
      </c>
      <c r="B188" s="26">
        <v>935.38548000000003</v>
      </c>
      <c r="C188" s="26"/>
    </row>
    <row r="189" spans="1:3">
      <c r="A189" s="25" t="s">
        <v>207</v>
      </c>
      <c r="B189" s="26">
        <v>1611.8887977777777</v>
      </c>
      <c r="C189" s="26"/>
    </row>
    <row r="190" spans="1:3">
      <c r="A190" s="25" t="s">
        <v>208</v>
      </c>
      <c r="B190" s="26">
        <v>1582.8848200000002</v>
      </c>
      <c r="C190" s="26"/>
    </row>
    <row r="191" spans="1:3">
      <c r="A191" s="25" t="s">
        <v>209</v>
      </c>
      <c r="B191" s="26">
        <v>1738.3350425000001</v>
      </c>
      <c r="C191" s="26"/>
    </row>
    <row r="192" spans="1:3">
      <c r="A192" s="25" t="s">
        <v>210</v>
      </c>
      <c r="B192" s="26">
        <v>2736.6671200000001</v>
      </c>
      <c r="C192" s="26"/>
    </row>
    <row r="193" spans="1:3">
      <c r="A193" s="25" t="s">
        <v>211</v>
      </c>
      <c r="B193" s="26">
        <v>2588.4787575000005</v>
      </c>
      <c r="C193" s="26"/>
    </row>
    <row r="194" spans="1:3">
      <c r="A194" s="25" t="s">
        <v>212</v>
      </c>
      <c r="B194" s="26">
        <v>1699.4374825</v>
      </c>
      <c r="C194" s="26"/>
    </row>
    <row r="195" spans="1:3">
      <c r="A195" s="25" t="s">
        <v>213</v>
      </c>
      <c r="B195" s="26">
        <v>1103.6397971428573</v>
      </c>
      <c r="C195" s="26"/>
    </row>
    <row r="196" spans="1:3">
      <c r="A196" s="25" t="s">
        <v>214</v>
      </c>
      <c r="B196" s="26">
        <v>1621.3838540000002</v>
      </c>
      <c r="C196" s="26"/>
    </row>
    <row r="197" spans="1:3">
      <c r="A197" s="25" t="s">
        <v>215</v>
      </c>
      <c r="B197" s="26">
        <v>765.62180909090898</v>
      </c>
      <c r="C197" s="26"/>
    </row>
    <row r="198" spans="1:3">
      <c r="A198" s="25" t="s">
        <v>216</v>
      </c>
      <c r="B198" s="26">
        <v>830.12788</v>
      </c>
      <c r="C198" s="26"/>
    </row>
    <row r="199" spans="1:3">
      <c r="A199" s="25" t="s">
        <v>217</v>
      </c>
      <c r="B199" s="26">
        <v>808.95672600000012</v>
      </c>
      <c r="C199" s="26"/>
    </row>
    <row r="200" spans="1:3">
      <c r="A200" s="25" t="s">
        <v>218</v>
      </c>
      <c r="B200" s="26">
        <v>1304.5089480000001</v>
      </c>
      <c r="C200" s="26"/>
    </row>
    <row r="201" spans="1:3">
      <c r="A201" s="25" t="s">
        <v>219</v>
      </c>
      <c r="B201" s="26">
        <v>1362.616274</v>
      </c>
      <c r="C201" s="26"/>
    </row>
    <row r="202" spans="1:3">
      <c r="A202" s="25" t="s">
        <v>220</v>
      </c>
      <c r="B202" s="26">
        <v>2199.5658781818183</v>
      </c>
      <c r="C202" s="26"/>
    </row>
    <row r="203" spans="1:3">
      <c r="A203" s="25" t="s">
        <v>221</v>
      </c>
      <c r="B203" s="26">
        <v>2803.343136</v>
      </c>
      <c r="C203" s="26"/>
    </row>
    <row r="204" spans="1:3">
      <c r="A204" s="25" t="s">
        <v>222</v>
      </c>
      <c r="B204" s="26">
        <v>2605.6028660000002</v>
      </c>
      <c r="C204" s="26"/>
    </row>
    <row r="205" spans="1:3">
      <c r="A205" s="25" t="s">
        <v>223</v>
      </c>
      <c r="B205" s="26">
        <v>2123.4326340000002</v>
      </c>
      <c r="C205" s="26"/>
    </row>
    <row r="206" spans="1:3">
      <c r="A206" s="25" t="s">
        <v>224</v>
      </c>
      <c r="B206" s="26">
        <v>1360.8248120000003</v>
      </c>
      <c r="C206" s="26"/>
    </row>
    <row r="207" spans="1:3">
      <c r="A207" s="25" t="s">
        <v>225</v>
      </c>
      <c r="B207" s="26">
        <v>2172.4661274999999</v>
      </c>
      <c r="C207" s="26"/>
    </row>
    <row r="208" spans="1:3">
      <c r="A208" s="25" t="s">
        <v>226</v>
      </c>
      <c r="B208" s="26">
        <v>790.81557428571432</v>
      </c>
      <c r="C208" s="26"/>
    </row>
    <row r="209" spans="1:3">
      <c r="A209" s="25" t="s">
        <v>227</v>
      </c>
      <c r="B209" s="26">
        <v>1049.7004377777778</v>
      </c>
      <c r="C209" s="26"/>
    </row>
    <row r="210" spans="1:3">
      <c r="A210" s="25" t="s">
        <v>228</v>
      </c>
      <c r="B210" s="26">
        <v>589.8041925</v>
      </c>
      <c r="C210" s="26"/>
    </row>
    <row r="211" spans="1:3">
      <c r="A211" s="25" t="s">
        <v>229</v>
      </c>
      <c r="B211" s="26">
        <v>706.16797777777765</v>
      </c>
      <c r="C211" s="26"/>
    </row>
    <row r="212" spans="1:3">
      <c r="A212" s="25" t="s">
        <v>230</v>
      </c>
      <c r="B212" s="26">
        <v>596.89943555555556</v>
      </c>
      <c r="C212" s="26"/>
    </row>
    <row r="213" spans="1:3">
      <c r="A213" s="25" t="s">
        <v>231</v>
      </c>
      <c r="B213" s="26">
        <v>1227.9593311111109</v>
      </c>
      <c r="C213" s="26"/>
    </row>
    <row r="214" spans="1:3">
      <c r="A214" s="25" t="s">
        <v>232</v>
      </c>
      <c r="B214" s="26">
        <v>2304.2753000000002</v>
      </c>
      <c r="C214" s="26"/>
    </row>
    <row r="215" spans="1:3">
      <c r="A215" s="25" t="s">
        <v>233</v>
      </c>
      <c r="B215" s="26">
        <v>1668.5731311111113</v>
      </c>
      <c r="C215" s="26"/>
    </row>
    <row r="216" spans="1:3">
      <c r="A216" s="25" t="s">
        <v>234</v>
      </c>
      <c r="B216" s="26">
        <v>2041.4846422222222</v>
      </c>
      <c r="C216" s="26"/>
    </row>
    <row r="217" spans="1:3">
      <c r="A217" s="25" t="s">
        <v>235</v>
      </c>
      <c r="B217" s="26">
        <v>1261.3721844444447</v>
      </c>
      <c r="C217" s="26"/>
    </row>
    <row r="218" spans="1:3">
      <c r="A218" s="25" t="s">
        <v>236</v>
      </c>
      <c r="B218" s="26">
        <v>1643.0532925</v>
      </c>
      <c r="C218" s="26"/>
    </row>
    <row r="219" spans="1:3">
      <c r="A219" s="25" t="s">
        <v>237</v>
      </c>
      <c r="B219" s="26">
        <v>1616.4238266666669</v>
      </c>
      <c r="C219" s="26"/>
    </row>
    <row r="220" spans="1:3">
      <c r="A220" s="25" t="s">
        <v>238</v>
      </c>
      <c r="B220" s="26">
        <v>1171.9782249999998</v>
      </c>
      <c r="C220" s="26"/>
    </row>
    <row r="221" spans="1:3">
      <c r="A221" s="25" t="s">
        <v>239</v>
      </c>
      <c r="B221" s="26">
        <v>946.72488666666686</v>
      </c>
      <c r="C221" s="26"/>
    </row>
    <row r="222" spans="1:3">
      <c r="A222" s="25" t="s">
        <v>240</v>
      </c>
      <c r="B222" s="26">
        <v>532.45653111111108</v>
      </c>
      <c r="C222" s="26"/>
    </row>
    <row r="223" spans="1:3">
      <c r="A223" s="25" t="s">
        <v>241</v>
      </c>
      <c r="B223" s="26">
        <v>504.54926888888883</v>
      </c>
      <c r="C223" s="26"/>
    </row>
    <row r="224" spans="1:3">
      <c r="A224" s="25" t="s">
        <v>242</v>
      </c>
      <c r="B224" s="26">
        <v>1005.0466733333334</v>
      </c>
      <c r="C224" s="26"/>
    </row>
    <row r="225" spans="1:3">
      <c r="A225" s="25" t="s">
        <v>243</v>
      </c>
      <c r="B225" s="26">
        <v>504.15380499999998</v>
      </c>
      <c r="C225" s="26"/>
    </row>
    <row r="226" spans="1:3">
      <c r="A226" s="25" t="s">
        <v>244</v>
      </c>
      <c r="B226" s="26">
        <v>1124.6871644444445</v>
      </c>
      <c r="C226" s="26"/>
    </row>
    <row r="227" spans="1:3">
      <c r="A227" s="25" t="s">
        <v>245</v>
      </c>
      <c r="B227" s="26">
        <v>2350.8270088888889</v>
      </c>
      <c r="C227" s="26"/>
    </row>
    <row r="228" spans="1:3">
      <c r="A228" s="25" t="s">
        <v>246</v>
      </c>
      <c r="B228" s="26">
        <v>2929.7449024999996</v>
      </c>
      <c r="C228" s="26"/>
    </row>
    <row r="229" spans="1:3">
      <c r="A229" s="25" t="s">
        <v>247</v>
      </c>
      <c r="B229" s="26">
        <v>2473.1223644444449</v>
      </c>
      <c r="C229" s="26"/>
    </row>
    <row r="230" spans="1:3">
      <c r="A230" s="25" t="s">
        <v>248</v>
      </c>
      <c r="B230" s="26">
        <v>1865.2893224999998</v>
      </c>
      <c r="C230" s="26"/>
    </row>
    <row r="231" spans="1:3">
      <c r="A231" s="25" t="s">
        <v>249</v>
      </c>
      <c r="B231" s="26">
        <v>1742.5303111111111</v>
      </c>
      <c r="C231" s="26"/>
    </row>
    <row r="232" spans="1:3">
      <c r="A232" s="25" t="s">
        <v>250</v>
      </c>
      <c r="B232" s="26">
        <v>857.32422444444455</v>
      </c>
      <c r="C232" s="26"/>
    </row>
    <row r="233" spans="1:3">
      <c r="A233" s="25" t="s">
        <v>251</v>
      </c>
      <c r="B233" s="26">
        <v>836.50638444444451</v>
      </c>
      <c r="C233" s="26"/>
    </row>
    <row r="234" spans="1:3">
      <c r="A234" s="25" t="s">
        <v>252</v>
      </c>
      <c r="B234" s="26">
        <v>625.02415000000008</v>
      </c>
      <c r="C234" s="26"/>
    </row>
    <row r="235" spans="1:3">
      <c r="A235" s="25" t="s">
        <v>253</v>
      </c>
      <c r="B235" s="26">
        <v>722.95850666666661</v>
      </c>
      <c r="C235" s="26"/>
    </row>
    <row r="236" spans="1:3">
      <c r="A236" s="25" t="s">
        <v>254</v>
      </c>
      <c r="B236" s="26">
        <v>1023.2020288888889</v>
      </c>
      <c r="C236" s="26"/>
    </row>
    <row r="237" spans="1:3">
      <c r="A237" s="25" t="s">
        <v>255</v>
      </c>
      <c r="B237" s="26">
        <v>1298.0281742857144</v>
      </c>
      <c r="C237" s="26"/>
    </row>
    <row r="238" spans="1:3">
      <c r="A238" s="25" t="s">
        <v>256</v>
      </c>
      <c r="B238" s="26">
        <v>1543.9666577777778</v>
      </c>
      <c r="C238" s="26"/>
    </row>
    <row r="239" spans="1:3">
      <c r="A239" s="25" t="s">
        <v>257</v>
      </c>
      <c r="B239" s="26">
        <v>1333.2682955555556</v>
      </c>
      <c r="C239" s="26"/>
    </row>
    <row r="240" spans="1:3">
      <c r="A240" s="25" t="s">
        <v>258</v>
      </c>
      <c r="B240" s="26">
        <v>1808.4368199999999</v>
      </c>
      <c r="C240" s="26"/>
    </row>
    <row r="241" spans="1:3">
      <c r="A241" s="25" t="s">
        <v>259</v>
      </c>
      <c r="B241" s="26">
        <v>2272.0243555555553</v>
      </c>
      <c r="C241" s="26"/>
    </row>
    <row r="242" spans="1:3">
      <c r="A242" s="25" t="s">
        <v>260</v>
      </c>
      <c r="B242" s="26">
        <v>1849.7746850000001</v>
      </c>
      <c r="C242" s="26"/>
    </row>
    <row r="243" spans="1:3">
      <c r="A243" s="25" t="s">
        <v>261</v>
      </c>
      <c r="B243" s="26">
        <v>1980.9837825</v>
      </c>
      <c r="C243" s="26"/>
    </row>
    <row r="244" spans="1:3">
      <c r="A244" s="25" t="s">
        <v>262</v>
      </c>
      <c r="B244" s="26">
        <v>1462.2850555555558</v>
      </c>
      <c r="C244" s="26"/>
    </row>
    <row r="245" spans="1:3">
      <c r="A245" s="25" t="s">
        <v>263</v>
      </c>
      <c r="B245" s="26">
        <v>1130.4078088888887</v>
      </c>
      <c r="C245" s="26"/>
    </row>
    <row r="246" spans="1:3">
      <c r="A246" s="25" t="s">
        <v>264</v>
      </c>
      <c r="B246" s="26">
        <v>1089.31456</v>
      </c>
      <c r="C246" s="26"/>
    </row>
    <row r="247" spans="1:3">
      <c r="A247" s="25" t="s">
        <v>265</v>
      </c>
      <c r="B247" s="26">
        <v>939.98146888888891</v>
      </c>
      <c r="C247" s="26"/>
    </row>
    <row r="248" spans="1:3">
      <c r="A248" s="25" t="s">
        <v>266</v>
      </c>
      <c r="B248" s="26">
        <v>717.60418666666669</v>
      </c>
      <c r="C248" s="26"/>
    </row>
    <row r="249" spans="1:3">
      <c r="A249" s="25" t="s">
        <v>267</v>
      </c>
      <c r="B249" s="26">
        <v>1558.479371111111</v>
      </c>
      <c r="C249" s="26"/>
    </row>
    <row r="250" spans="1:3">
      <c r="A250" s="25" t="s">
        <v>268</v>
      </c>
      <c r="B250" s="26">
        <v>2313.466431111111</v>
      </c>
      <c r="C250" s="26"/>
    </row>
    <row r="251" spans="1:3">
      <c r="A251" s="25" t="s">
        <v>269</v>
      </c>
      <c r="B251" s="26">
        <v>1509.9519857142857</v>
      </c>
      <c r="C251" s="26"/>
    </row>
    <row r="252" spans="1:3">
      <c r="A252" s="25" t="s">
        <v>270</v>
      </c>
      <c r="B252" s="26">
        <v>2046.9167849999999</v>
      </c>
      <c r="C252" s="26"/>
    </row>
    <row r="253" spans="1:3">
      <c r="A253" s="25" t="s">
        <v>271</v>
      </c>
      <c r="B253" s="26">
        <v>2682.1897644444443</v>
      </c>
      <c r="C253" s="26"/>
    </row>
    <row r="254" spans="1:3">
      <c r="A254" s="25" t="s">
        <v>272</v>
      </c>
      <c r="B254" s="26">
        <v>2333.1786857142856</v>
      </c>
      <c r="C254" s="26"/>
    </row>
    <row r="255" spans="1:3">
      <c r="A255" s="25" t="s">
        <v>273</v>
      </c>
      <c r="B255" s="26">
        <v>1440.0575155555555</v>
      </c>
      <c r="C255" s="26"/>
    </row>
    <row r="256" spans="1:3">
      <c r="A256" s="25" t="s">
        <v>274</v>
      </c>
      <c r="B256" s="26">
        <v>1039.7232825000001</v>
      </c>
      <c r="C256" s="26"/>
    </row>
    <row r="257" spans="1:3">
      <c r="A257" s="25" t="s">
        <v>275</v>
      </c>
      <c r="B257" s="26">
        <v>629.24153777777769</v>
      </c>
      <c r="C257" s="26"/>
    </row>
    <row r="258" spans="1:3">
      <c r="A258" s="25" t="s">
        <v>276</v>
      </c>
      <c r="B258" s="26">
        <v>569.69772888888883</v>
      </c>
      <c r="C258" s="26"/>
    </row>
    <row r="259" spans="1:3">
      <c r="A259" s="25" t="s">
        <v>277</v>
      </c>
      <c r="B259" s="26">
        <v>834.94403749999992</v>
      </c>
      <c r="C259" s="26"/>
    </row>
    <row r="260" spans="1:3">
      <c r="A260" s="25" t="s">
        <v>278</v>
      </c>
      <c r="B260" s="26">
        <v>959.26878250000004</v>
      </c>
      <c r="C260" s="26"/>
    </row>
    <row r="261" spans="1:3">
      <c r="A261" s="25" t="s">
        <v>279</v>
      </c>
      <c r="B261" s="26">
        <v>1905.8040511111112</v>
      </c>
      <c r="C261" s="26"/>
    </row>
    <row r="262" spans="1:3">
      <c r="A262" s="25" t="s">
        <v>280</v>
      </c>
      <c r="B262" s="26">
        <v>1590.2447875</v>
      </c>
      <c r="C262" s="26"/>
    </row>
    <row r="263" spans="1:3">
      <c r="A263" s="25" t="s">
        <v>281</v>
      </c>
      <c r="B263" s="26">
        <v>2215.8639324999999</v>
      </c>
      <c r="C263" s="26"/>
    </row>
    <row r="264" spans="1:3">
      <c r="A264" s="25" t="s">
        <v>282</v>
      </c>
      <c r="B264" s="26">
        <v>3065.0436822222223</v>
      </c>
      <c r="C264" s="26"/>
    </row>
  </sheetData>
  <mergeCells count="5">
    <mergeCell ref="M4:W4"/>
    <mergeCell ref="D1:E1"/>
    <mergeCell ref="D34:K34"/>
    <mergeCell ref="D10:K10"/>
    <mergeCell ref="M1:T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2524-8D7F-4708-AE19-8EAEB3D0E548}">
  <dimension ref="A1:W264"/>
  <sheetViews>
    <sheetView topLeftCell="E45" zoomScale="90" zoomScaleNormal="90" workbookViewId="0">
      <selection activeCell="M48" sqref="M48"/>
    </sheetView>
  </sheetViews>
  <sheetFormatPr defaultColWidth="8.7109375" defaultRowHeight="14.25"/>
  <cols>
    <col min="1" max="1" width="10.5703125" style="28" customWidth="1"/>
    <col min="2" max="2" width="14.85546875" style="28" customWidth="1"/>
    <col min="3" max="3" width="7.5703125" style="28" customWidth="1"/>
    <col min="4" max="4" width="18.5703125" style="4" customWidth="1"/>
    <col min="5" max="5" width="70.28515625" style="4" customWidth="1"/>
    <col min="6" max="6" width="5.5703125" style="4" customWidth="1"/>
    <col min="7" max="7" width="4.5703125" style="4" customWidth="1"/>
    <col min="8" max="8" width="5.85546875" style="4" customWidth="1"/>
    <col min="9" max="12" width="8.7109375" style="4"/>
    <col min="13" max="13" width="18.5703125" style="4" customWidth="1"/>
    <col min="14" max="20" width="8.7109375" style="4"/>
    <col min="21" max="21" width="17.7109375" style="4" customWidth="1"/>
    <col min="22" max="16384" width="8.7109375" style="4"/>
  </cols>
  <sheetData>
    <row r="1" spans="1:23" ht="14.1" customHeight="1">
      <c r="A1" s="24" t="s">
        <v>1</v>
      </c>
      <c r="B1" s="24" t="s">
        <v>16</v>
      </c>
      <c r="C1" s="31"/>
      <c r="D1" s="38" t="s">
        <v>283</v>
      </c>
      <c r="E1" s="38"/>
      <c r="F1" s="30"/>
      <c r="G1" s="30"/>
      <c r="H1" s="30"/>
      <c r="I1" s="30"/>
      <c r="M1" s="38" t="s">
        <v>284</v>
      </c>
      <c r="N1" s="38"/>
      <c r="O1" s="38"/>
      <c r="P1" s="38"/>
      <c r="Q1" s="38"/>
      <c r="R1" s="38"/>
      <c r="S1" s="38"/>
      <c r="T1" s="38"/>
      <c r="U1" s="38"/>
    </row>
    <row r="2" spans="1:23" ht="15">
      <c r="A2" s="25" t="s">
        <v>20</v>
      </c>
      <c r="B2" s="26">
        <v>108.27887142857142</v>
      </c>
      <c r="C2" s="26"/>
      <c r="D2" s="27" t="s">
        <v>285</v>
      </c>
      <c r="E2" s="28" t="s">
        <v>296</v>
      </c>
      <c r="M2" s="27" t="s">
        <v>285</v>
      </c>
      <c r="N2" s="4" t="s">
        <v>310</v>
      </c>
    </row>
    <row r="3" spans="1:23" ht="15">
      <c r="A3" s="25" t="s">
        <v>21</v>
      </c>
      <c r="B3" s="26">
        <v>89.521536999999995</v>
      </c>
      <c r="C3" s="26"/>
      <c r="D3" s="27" t="s">
        <v>287</v>
      </c>
      <c r="E3" s="29">
        <f>AVERAGE(B2:B264)</f>
        <v>64.738788479794607</v>
      </c>
    </row>
    <row r="4" spans="1:23" ht="14.1" customHeight="1">
      <c r="A4" s="25" t="s">
        <v>22</v>
      </c>
      <c r="B4" s="26">
        <v>146.86146888888891</v>
      </c>
      <c r="C4" s="26"/>
      <c r="D4" s="27" t="s">
        <v>288</v>
      </c>
      <c r="E4" s="29">
        <f>_xlfn.STDEV.P(B2:B264)</f>
        <v>100.32984467258585</v>
      </c>
      <c r="M4" s="38" t="s">
        <v>289</v>
      </c>
      <c r="N4" s="38"/>
      <c r="O4" s="38"/>
      <c r="P4" s="38"/>
      <c r="Q4" s="38"/>
      <c r="R4" s="38"/>
      <c r="S4" s="38"/>
      <c r="T4" s="38"/>
      <c r="U4" s="38"/>
      <c r="V4" s="38"/>
      <c r="W4" s="38"/>
    </row>
    <row r="5" spans="1:23" ht="15">
      <c r="A5" s="25" t="s">
        <v>23</v>
      </c>
      <c r="B5" s="26">
        <v>83.081274999999991</v>
      </c>
      <c r="C5" s="26"/>
      <c r="D5" s="27" t="s">
        <v>290</v>
      </c>
      <c r="E5" s="29">
        <f>MEDIAN(B2:B264)</f>
        <v>5.6611466500000001</v>
      </c>
    </row>
    <row r="6" spans="1:23" ht="15">
      <c r="A6" s="25" t="s">
        <v>24</v>
      </c>
      <c r="B6" s="26">
        <v>209.54823625</v>
      </c>
      <c r="C6" s="26"/>
      <c r="D6" s="27" t="s">
        <v>291</v>
      </c>
      <c r="E6" s="29">
        <f>MAX(B2:B264)</f>
        <v>504.79578555555548</v>
      </c>
    </row>
    <row r="7" spans="1:23" ht="15">
      <c r="A7" s="25" t="s">
        <v>25</v>
      </c>
      <c r="B7" s="26">
        <v>213.87560777777779</v>
      </c>
      <c r="C7" s="26"/>
      <c r="D7" s="27" t="s">
        <v>292</v>
      </c>
      <c r="E7" s="29">
        <f>MIN(B2:B264)</f>
        <v>0.92736587500000001</v>
      </c>
    </row>
    <row r="8" spans="1:23" ht="15">
      <c r="A8" s="25" t="s">
        <v>26</v>
      </c>
      <c r="B8" s="26">
        <v>284.66332166666666</v>
      </c>
      <c r="C8" s="26"/>
      <c r="D8" s="27" t="s">
        <v>293</v>
      </c>
      <c r="E8" s="29">
        <f>E6-E7</f>
        <v>503.86841968055546</v>
      </c>
    </row>
    <row r="9" spans="1:23">
      <c r="A9" s="25" t="s">
        <v>27</v>
      </c>
      <c r="B9" s="26">
        <v>152.98209999999997</v>
      </c>
      <c r="C9" s="26"/>
    </row>
    <row r="10" spans="1:23" ht="14.1" customHeight="1">
      <c r="A10" s="25" t="s">
        <v>28</v>
      </c>
      <c r="B10" s="26">
        <v>63.808858749999992</v>
      </c>
      <c r="C10" s="26"/>
      <c r="D10" s="38" t="s">
        <v>294</v>
      </c>
      <c r="E10" s="38"/>
      <c r="F10" s="38"/>
      <c r="G10" s="38"/>
      <c r="H10" s="38"/>
      <c r="I10" s="38"/>
      <c r="J10" s="38"/>
      <c r="K10" s="38"/>
    </row>
    <row r="11" spans="1:23">
      <c r="A11" s="25" t="s">
        <v>29</v>
      </c>
      <c r="B11" s="26">
        <v>103.74330300000001</v>
      </c>
      <c r="C11" s="26"/>
    </row>
    <row r="12" spans="1:23">
      <c r="A12" s="25" t="s">
        <v>30</v>
      </c>
      <c r="B12" s="26">
        <v>29.344813333333335</v>
      </c>
      <c r="C12" s="26"/>
    </row>
    <row r="13" spans="1:23">
      <c r="A13" s="25" t="s">
        <v>31</v>
      </c>
      <c r="B13" s="26">
        <v>32.651912222222229</v>
      </c>
      <c r="C13" s="26"/>
    </row>
    <row r="14" spans="1:23">
      <c r="A14" s="25" t="s">
        <v>32</v>
      </c>
      <c r="B14" s="26">
        <v>56.852611250000002</v>
      </c>
      <c r="C14" s="26"/>
    </row>
    <row r="15" spans="1:23">
      <c r="A15" s="25" t="s">
        <v>33</v>
      </c>
      <c r="B15" s="26">
        <v>105.37739999999999</v>
      </c>
      <c r="C15" s="26"/>
    </row>
    <row r="16" spans="1:23">
      <c r="A16" s="25" t="s">
        <v>34</v>
      </c>
      <c r="B16" s="26">
        <v>62.276894499999997</v>
      </c>
      <c r="C16" s="26"/>
    </row>
    <row r="17" spans="1:3">
      <c r="A17" s="25" t="s">
        <v>35</v>
      </c>
      <c r="B17" s="26">
        <v>77.334788000000003</v>
      </c>
      <c r="C17" s="26"/>
    </row>
    <row r="18" spans="1:3">
      <c r="A18" s="25" t="s">
        <v>36</v>
      </c>
      <c r="B18" s="26">
        <v>193.12196633333329</v>
      </c>
      <c r="C18" s="26"/>
    </row>
    <row r="19" spans="1:3">
      <c r="A19" s="25" t="s">
        <v>37</v>
      </c>
      <c r="B19" s="26">
        <v>163.90248</v>
      </c>
      <c r="C19" s="26"/>
    </row>
    <row r="20" spans="1:3">
      <c r="A20" s="25" t="s">
        <v>38</v>
      </c>
      <c r="B20" s="26">
        <v>225.03326555555557</v>
      </c>
      <c r="C20" s="26"/>
    </row>
    <row r="21" spans="1:3">
      <c r="A21" s="25" t="s">
        <v>39</v>
      </c>
      <c r="B21" s="26">
        <v>68.338505555555571</v>
      </c>
      <c r="C21" s="26"/>
    </row>
    <row r="22" spans="1:3">
      <c r="A22" s="25" t="s">
        <v>40</v>
      </c>
      <c r="B22" s="26">
        <v>103.26458444444444</v>
      </c>
      <c r="C22" s="26"/>
    </row>
    <row r="23" spans="1:3">
      <c r="A23" s="25" t="s">
        <v>41</v>
      </c>
      <c r="B23" s="26">
        <v>61.150945</v>
      </c>
      <c r="C23" s="26"/>
    </row>
    <row r="24" spans="1:3">
      <c r="A24" s="25" t="s">
        <v>42</v>
      </c>
      <c r="B24" s="26">
        <v>23.902819333333337</v>
      </c>
      <c r="C24" s="26"/>
    </row>
    <row r="25" spans="1:3">
      <c r="A25" s="25" t="s">
        <v>43</v>
      </c>
      <c r="B25" s="26">
        <v>32.539311111111111</v>
      </c>
      <c r="C25" s="26"/>
    </row>
    <row r="26" spans="1:3">
      <c r="A26" s="25" t="s">
        <v>44</v>
      </c>
      <c r="B26" s="26">
        <v>15.781363749999999</v>
      </c>
      <c r="C26" s="26"/>
    </row>
    <row r="27" spans="1:3">
      <c r="A27" s="25" t="s">
        <v>45</v>
      </c>
      <c r="B27" s="26">
        <v>22.736491888888892</v>
      </c>
      <c r="C27" s="26"/>
    </row>
    <row r="28" spans="1:3">
      <c r="A28" s="25" t="s">
        <v>46</v>
      </c>
      <c r="B28" s="26">
        <v>81.472685555555543</v>
      </c>
      <c r="C28" s="26"/>
    </row>
    <row r="29" spans="1:3">
      <c r="A29" s="25" t="s">
        <v>47</v>
      </c>
      <c r="B29" s="26">
        <v>233.8272622222222</v>
      </c>
      <c r="C29" s="26"/>
    </row>
    <row r="30" spans="1:3">
      <c r="A30" s="25" t="s">
        <v>48</v>
      </c>
      <c r="B30" s="26">
        <v>190.27404874999999</v>
      </c>
      <c r="C30" s="26"/>
    </row>
    <row r="31" spans="1:3">
      <c r="A31" s="25" t="s">
        <v>49</v>
      </c>
      <c r="B31" s="26">
        <v>173.85400000000001</v>
      </c>
      <c r="C31" s="26"/>
    </row>
    <row r="32" spans="1:3">
      <c r="A32" s="25" t="s">
        <v>50</v>
      </c>
      <c r="B32" s="26">
        <v>91.33932714285713</v>
      </c>
      <c r="C32" s="26"/>
    </row>
    <row r="33" spans="1:11">
      <c r="A33" s="25" t="s">
        <v>51</v>
      </c>
      <c r="B33" s="26">
        <v>273.87502499999999</v>
      </c>
      <c r="C33" s="26"/>
    </row>
    <row r="34" spans="1:11" ht="14.1" customHeight="1">
      <c r="A34" s="25" t="s">
        <v>52</v>
      </c>
      <c r="B34" s="26">
        <v>103.89588422222222</v>
      </c>
      <c r="C34" s="26"/>
      <c r="D34" s="38" t="s">
        <v>295</v>
      </c>
      <c r="E34" s="38"/>
      <c r="F34" s="38"/>
      <c r="G34" s="38"/>
      <c r="H34" s="38"/>
      <c r="I34" s="38"/>
      <c r="J34" s="38"/>
      <c r="K34" s="38"/>
    </row>
    <row r="35" spans="1:11">
      <c r="A35" s="25" t="s">
        <v>53</v>
      </c>
      <c r="B35" s="26">
        <v>19.923846555555556</v>
      </c>
      <c r="C35" s="26"/>
    </row>
    <row r="36" spans="1:11">
      <c r="A36" s="25" t="s">
        <v>54</v>
      </c>
      <c r="B36" s="26">
        <v>71.118898749999985</v>
      </c>
      <c r="C36" s="26"/>
    </row>
    <row r="37" spans="1:11">
      <c r="A37" s="25" t="s">
        <v>55</v>
      </c>
      <c r="B37" s="26">
        <v>3.1763311111111108</v>
      </c>
      <c r="C37" s="26"/>
    </row>
    <row r="38" spans="1:11">
      <c r="A38" s="25" t="s">
        <v>56</v>
      </c>
      <c r="B38" s="26">
        <v>4.3368871428571429</v>
      </c>
      <c r="C38" s="26"/>
    </row>
    <row r="39" spans="1:11">
      <c r="A39" s="25" t="s">
        <v>57</v>
      </c>
      <c r="B39" s="26">
        <v>60.032099285714288</v>
      </c>
      <c r="C39" s="26"/>
    </row>
    <row r="40" spans="1:11">
      <c r="A40" s="25" t="s">
        <v>58</v>
      </c>
      <c r="B40" s="26">
        <v>164.43184888888888</v>
      </c>
      <c r="C40" s="26"/>
    </row>
    <row r="41" spans="1:11">
      <c r="A41" s="25" t="s">
        <v>59</v>
      </c>
      <c r="B41" s="26">
        <v>187.76832666666667</v>
      </c>
      <c r="C41" s="26"/>
    </row>
    <row r="42" spans="1:11">
      <c r="A42" s="25" t="s">
        <v>60</v>
      </c>
      <c r="B42" s="26">
        <v>295.35599999999999</v>
      </c>
      <c r="C42" s="26"/>
    </row>
    <row r="43" spans="1:11">
      <c r="A43" s="25" t="s">
        <v>61</v>
      </c>
      <c r="B43" s="26">
        <v>287.55506800000001</v>
      </c>
      <c r="C43" s="26"/>
    </row>
    <row r="44" spans="1:11">
      <c r="A44" s="25" t="s">
        <v>62</v>
      </c>
      <c r="B44" s="26">
        <v>287.21210333333335</v>
      </c>
      <c r="C44" s="26"/>
    </row>
    <row r="45" spans="1:11">
      <c r="A45" s="25" t="s">
        <v>63</v>
      </c>
      <c r="B45" s="26">
        <v>142.77388714285715</v>
      </c>
      <c r="C45" s="26"/>
    </row>
    <row r="46" spans="1:11">
      <c r="A46" s="25" t="s">
        <v>64</v>
      </c>
      <c r="B46" s="26">
        <v>178.35197222222223</v>
      </c>
      <c r="C46" s="26"/>
    </row>
    <row r="47" spans="1:11">
      <c r="A47" s="25" t="s">
        <v>65</v>
      </c>
      <c r="B47" s="26">
        <v>92.456159999999997</v>
      </c>
      <c r="C47" s="26"/>
    </row>
    <row r="48" spans="1:11">
      <c r="A48" s="25" t="s">
        <v>66</v>
      </c>
      <c r="B48" s="26">
        <v>135.38814274999999</v>
      </c>
      <c r="C48" s="26"/>
    </row>
    <row r="49" spans="1:3">
      <c r="A49" s="25" t="s">
        <v>67</v>
      </c>
      <c r="B49" s="26">
        <v>34.558106249999994</v>
      </c>
      <c r="C49" s="26"/>
    </row>
    <row r="50" spans="1:3">
      <c r="A50" s="25" t="s">
        <v>68</v>
      </c>
      <c r="B50" s="26">
        <v>14.697112000000001</v>
      </c>
      <c r="C50" s="26"/>
    </row>
    <row r="51" spans="1:3">
      <c r="A51" s="25" t="s">
        <v>69</v>
      </c>
      <c r="B51" s="26">
        <v>92.510591111111125</v>
      </c>
      <c r="C51" s="26"/>
    </row>
    <row r="52" spans="1:3">
      <c r="A52" s="25" t="s">
        <v>70</v>
      </c>
      <c r="B52" s="26">
        <v>189.40319999999997</v>
      </c>
      <c r="C52" s="26"/>
    </row>
    <row r="53" spans="1:3">
      <c r="A53" s="25" t="s">
        <v>71</v>
      </c>
      <c r="B53" s="26">
        <v>164.73646222222223</v>
      </c>
      <c r="C53" s="26"/>
    </row>
    <row r="54" spans="1:3">
      <c r="A54" s="25" t="s">
        <v>72</v>
      </c>
      <c r="B54" s="26">
        <v>230.86962499999998</v>
      </c>
      <c r="C54" s="26"/>
    </row>
    <row r="55" spans="1:3">
      <c r="A55" s="25" t="s">
        <v>73</v>
      </c>
      <c r="B55" s="26">
        <v>168.15792000000002</v>
      </c>
      <c r="C55" s="26"/>
    </row>
    <row r="56" spans="1:3">
      <c r="A56" s="25" t="s">
        <v>74</v>
      </c>
      <c r="B56" s="26">
        <v>194.79657777777777</v>
      </c>
      <c r="C56" s="26"/>
    </row>
    <row r="57" spans="1:3">
      <c r="A57" s="25" t="s">
        <v>75</v>
      </c>
      <c r="B57" s="26">
        <v>135.1984688888889</v>
      </c>
      <c r="C57" s="26"/>
    </row>
    <row r="58" spans="1:3">
      <c r="A58" s="25" t="s">
        <v>76</v>
      </c>
      <c r="B58" s="26">
        <v>158.74880555555555</v>
      </c>
      <c r="C58" s="26"/>
    </row>
    <row r="59" spans="1:3">
      <c r="A59" s="25" t="s">
        <v>77</v>
      </c>
      <c r="B59" s="26">
        <v>98.184899999999999</v>
      </c>
      <c r="C59" s="26"/>
    </row>
    <row r="60" spans="1:3">
      <c r="A60" s="25" t="s">
        <v>78</v>
      </c>
      <c r="B60" s="26"/>
      <c r="C60" s="26"/>
    </row>
    <row r="61" spans="1:3">
      <c r="A61" s="25" t="s">
        <v>79</v>
      </c>
      <c r="B61" s="26"/>
      <c r="C61" s="26"/>
    </row>
    <row r="62" spans="1:3">
      <c r="A62" s="25" t="s">
        <v>80</v>
      </c>
      <c r="B62" s="26">
        <v>2.6419299999999999</v>
      </c>
      <c r="C62" s="26"/>
    </row>
    <row r="63" spans="1:3">
      <c r="A63" s="25" t="s">
        <v>81</v>
      </c>
      <c r="B63" s="26">
        <v>54.775538571428569</v>
      </c>
      <c r="C63" s="26"/>
    </row>
    <row r="64" spans="1:3">
      <c r="A64" s="25" t="s">
        <v>82</v>
      </c>
      <c r="B64" s="26">
        <v>165.04890777777777</v>
      </c>
      <c r="C64" s="26"/>
    </row>
    <row r="65" spans="1:3">
      <c r="A65" s="25" t="s">
        <v>83</v>
      </c>
      <c r="B65" s="26">
        <v>50.089683333333333</v>
      </c>
      <c r="C65" s="26"/>
    </row>
    <row r="66" spans="1:3">
      <c r="A66" s="25" t="s">
        <v>84</v>
      </c>
      <c r="B66" s="26">
        <v>410.48041428571429</v>
      </c>
      <c r="C66" s="26"/>
    </row>
    <row r="67" spans="1:3">
      <c r="A67" s="25" t="s">
        <v>85</v>
      </c>
      <c r="B67" s="26">
        <v>450.43370000000004</v>
      </c>
      <c r="C67" s="26"/>
    </row>
    <row r="68" spans="1:3">
      <c r="A68" s="25" t="s">
        <v>86</v>
      </c>
      <c r="B68" s="26">
        <v>188.0455111111111</v>
      </c>
      <c r="C68" s="26"/>
    </row>
    <row r="69" spans="1:3">
      <c r="A69" s="25" t="s">
        <v>87</v>
      </c>
      <c r="B69" s="26">
        <v>211.5075425</v>
      </c>
      <c r="C69" s="26"/>
    </row>
    <row r="70" spans="1:3">
      <c r="A70" s="25" t="s">
        <v>88</v>
      </c>
      <c r="B70" s="26">
        <v>104.40106428571428</v>
      </c>
      <c r="C70" s="26"/>
    </row>
    <row r="71" spans="1:3">
      <c r="A71" s="25" t="s">
        <v>89</v>
      </c>
      <c r="B71" s="26">
        <v>52.605978444444453</v>
      </c>
      <c r="C71" s="26"/>
    </row>
    <row r="72" spans="1:3">
      <c r="A72" s="25" t="s">
        <v>90</v>
      </c>
      <c r="B72" s="26">
        <v>14.193813</v>
      </c>
      <c r="C72" s="26"/>
    </row>
    <row r="73" spans="1:3">
      <c r="A73" s="25" t="s">
        <v>91</v>
      </c>
      <c r="B73" s="26">
        <v>51.163865714285727</v>
      </c>
      <c r="C73" s="26"/>
    </row>
    <row r="74" spans="1:3">
      <c r="A74" s="25" t="s">
        <v>92</v>
      </c>
      <c r="B74" s="26">
        <v>95.535826666666679</v>
      </c>
      <c r="C74" s="26"/>
    </row>
    <row r="75" spans="1:3">
      <c r="A75" s="25" t="s">
        <v>93</v>
      </c>
      <c r="B75" s="26">
        <v>66.590530222222213</v>
      </c>
      <c r="C75" s="26"/>
    </row>
    <row r="76" spans="1:3">
      <c r="A76" s="25" t="s">
        <v>94</v>
      </c>
      <c r="B76" s="26">
        <v>119.08819857142858</v>
      </c>
      <c r="C76" s="26"/>
    </row>
    <row r="77" spans="1:3">
      <c r="A77" s="25" t="s">
        <v>95</v>
      </c>
      <c r="B77" s="26">
        <v>217.02942333333331</v>
      </c>
      <c r="C77" s="26"/>
    </row>
    <row r="78" spans="1:3">
      <c r="A78" s="25" t="s">
        <v>96</v>
      </c>
      <c r="B78" s="26">
        <v>371.38387499999999</v>
      </c>
      <c r="C78" s="26"/>
    </row>
    <row r="79" spans="1:3">
      <c r="A79" s="25" t="s">
        <v>97</v>
      </c>
      <c r="B79" s="26">
        <v>324.85583325000005</v>
      </c>
      <c r="C79" s="26"/>
    </row>
    <row r="80" spans="1:3">
      <c r="A80" s="25" t="s">
        <v>98</v>
      </c>
      <c r="B80" s="26">
        <v>190.69838375</v>
      </c>
      <c r="C80" s="26"/>
    </row>
    <row r="81" spans="1:3">
      <c r="A81" s="25" t="s">
        <v>99</v>
      </c>
      <c r="B81" s="26">
        <v>190.6230888888889</v>
      </c>
      <c r="C81" s="26"/>
    </row>
    <row r="82" spans="1:3">
      <c r="A82" s="25" t="s">
        <v>100</v>
      </c>
      <c r="B82" s="26">
        <v>159.43266388888887</v>
      </c>
      <c r="C82" s="26"/>
    </row>
    <row r="83" spans="1:3">
      <c r="A83" s="25" t="s">
        <v>101</v>
      </c>
      <c r="B83" s="26">
        <v>43.894691249999994</v>
      </c>
      <c r="C83" s="26"/>
    </row>
    <row r="84" spans="1:3">
      <c r="A84" s="25" t="s">
        <v>102</v>
      </c>
      <c r="B84" s="26">
        <v>72.266329555555558</v>
      </c>
      <c r="C84" s="26"/>
    </row>
    <row r="85" spans="1:3">
      <c r="A85" s="25" t="s">
        <v>103</v>
      </c>
      <c r="B85" s="26">
        <v>39.095599624999998</v>
      </c>
      <c r="C85" s="26"/>
    </row>
    <row r="86" spans="1:3">
      <c r="A86" s="25" t="s">
        <v>104</v>
      </c>
      <c r="B86" s="26">
        <v>131.9229587142857</v>
      </c>
      <c r="C86" s="26"/>
    </row>
    <row r="87" spans="1:3">
      <c r="A87" s="25" t="s">
        <v>105</v>
      </c>
      <c r="B87" s="26">
        <v>38.108131222222227</v>
      </c>
      <c r="C87" s="26"/>
    </row>
    <row r="88" spans="1:3">
      <c r="A88" s="25" t="s">
        <v>106</v>
      </c>
      <c r="B88" s="26">
        <v>103.68331714285715</v>
      </c>
      <c r="C88" s="26"/>
    </row>
    <row r="89" spans="1:3">
      <c r="A89" s="25" t="s">
        <v>107</v>
      </c>
      <c r="B89" s="26">
        <v>166.83460811111115</v>
      </c>
      <c r="C89" s="26"/>
    </row>
    <row r="90" spans="1:3">
      <c r="A90" s="25" t="s">
        <v>108</v>
      </c>
      <c r="B90" s="26">
        <v>131.57684599999999</v>
      </c>
      <c r="C90" s="26"/>
    </row>
    <row r="91" spans="1:3">
      <c r="A91" s="25" t="s">
        <v>109</v>
      </c>
      <c r="B91" s="26">
        <v>339.89815000000004</v>
      </c>
      <c r="C91" s="26"/>
    </row>
    <row r="92" spans="1:3">
      <c r="A92" s="25" t="s">
        <v>110</v>
      </c>
      <c r="B92" s="26">
        <v>332.6418888888889</v>
      </c>
      <c r="C92" s="26"/>
    </row>
    <row r="93" spans="1:3">
      <c r="A93" s="25" t="s">
        <v>111</v>
      </c>
      <c r="B93" s="26">
        <v>145.13579687500001</v>
      </c>
      <c r="C93" s="26"/>
    </row>
    <row r="94" spans="1:3">
      <c r="A94" s="25" t="s">
        <v>112</v>
      </c>
      <c r="B94" s="26">
        <v>72.895192625000007</v>
      </c>
      <c r="C94" s="26"/>
    </row>
    <row r="95" spans="1:3">
      <c r="A95" s="25" t="s">
        <v>113</v>
      </c>
      <c r="B95" s="26">
        <v>8.7276077999999995</v>
      </c>
      <c r="C95" s="26"/>
    </row>
    <row r="96" spans="1:3">
      <c r="A96" s="25" t="s">
        <v>114</v>
      </c>
      <c r="B96" s="26">
        <v>114.92587875000001</v>
      </c>
      <c r="C96" s="26"/>
    </row>
    <row r="97" spans="1:3">
      <c r="A97" s="25" t="s">
        <v>115</v>
      </c>
      <c r="B97" s="26"/>
      <c r="C97" s="26"/>
    </row>
    <row r="98" spans="1:3">
      <c r="A98" s="25" t="s">
        <v>116</v>
      </c>
      <c r="B98" s="26">
        <v>26.017955714285712</v>
      </c>
      <c r="C98" s="26"/>
    </row>
    <row r="99" spans="1:3">
      <c r="A99" s="25" t="s">
        <v>117</v>
      </c>
      <c r="B99" s="26">
        <v>9.2809732500000006</v>
      </c>
      <c r="C99" s="26"/>
    </row>
    <row r="100" spans="1:3">
      <c r="A100" s="25" t="s">
        <v>118</v>
      </c>
      <c r="B100" s="26">
        <v>356.77525500000002</v>
      </c>
      <c r="C100" s="26"/>
    </row>
    <row r="101" spans="1:3">
      <c r="A101" s="25" t="s">
        <v>119</v>
      </c>
      <c r="B101" s="26">
        <v>359.09039999999999</v>
      </c>
      <c r="C101" s="26"/>
    </row>
    <row r="102" spans="1:3">
      <c r="A102" s="25" t="s">
        <v>120</v>
      </c>
      <c r="B102" s="26">
        <v>408.26895374999998</v>
      </c>
      <c r="C102" s="26"/>
    </row>
    <row r="103" spans="1:3">
      <c r="A103" s="25" t="s">
        <v>121</v>
      </c>
      <c r="B103" s="26">
        <v>444.09511222222216</v>
      </c>
      <c r="C103" s="26"/>
    </row>
    <row r="104" spans="1:3">
      <c r="A104" s="25" t="s">
        <v>122</v>
      </c>
      <c r="B104" s="26">
        <v>504.79578555555548</v>
      </c>
      <c r="C104" s="26"/>
    </row>
    <row r="105" spans="1:3">
      <c r="A105" s="25" t="s">
        <v>123</v>
      </c>
      <c r="B105" s="26">
        <v>293.80182500000001</v>
      </c>
      <c r="C105" s="26"/>
    </row>
    <row r="106" spans="1:3">
      <c r="A106" s="25" t="s">
        <v>124</v>
      </c>
      <c r="B106" s="26">
        <v>122.84443477777778</v>
      </c>
      <c r="C106" s="26"/>
    </row>
    <row r="107" spans="1:3">
      <c r="A107" s="25" t="s">
        <v>125</v>
      </c>
      <c r="B107" s="26">
        <v>235.06849177777778</v>
      </c>
      <c r="C107" s="26"/>
    </row>
    <row r="108" spans="1:3">
      <c r="A108" s="25" t="s">
        <v>126</v>
      </c>
      <c r="B108" s="26">
        <v>21.102665500000001</v>
      </c>
      <c r="C108" s="26"/>
    </row>
    <row r="109" spans="1:3">
      <c r="A109" s="25" t="s">
        <v>127</v>
      </c>
      <c r="B109" s="26">
        <v>38.105023874999993</v>
      </c>
      <c r="C109" s="26"/>
    </row>
    <row r="110" spans="1:3">
      <c r="A110" s="25" t="s">
        <v>128</v>
      </c>
      <c r="B110" s="26">
        <v>3.584050875</v>
      </c>
      <c r="C110" s="26"/>
    </row>
    <row r="111" spans="1:3">
      <c r="A111" s="25" t="s">
        <v>129</v>
      </c>
      <c r="B111" s="26">
        <v>120.87184687499999</v>
      </c>
      <c r="C111" s="26"/>
    </row>
    <row r="112" spans="1:3">
      <c r="A112" s="25" t="s">
        <v>130</v>
      </c>
      <c r="B112" s="26">
        <v>102.0824918888889</v>
      </c>
      <c r="C112" s="26"/>
    </row>
    <row r="113" spans="1:3">
      <c r="A113" s="25" t="s">
        <v>131</v>
      </c>
      <c r="B113" s="26">
        <v>169.63992222222222</v>
      </c>
      <c r="C113" s="26"/>
    </row>
    <row r="114" spans="1:3">
      <c r="A114" s="25" t="s">
        <v>132</v>
      </c>
      <c r="B114" s="26">
        <v>171.59077500000001</v>
      </c>
      <c r="C114" s="26"/>
    </row>
    <row r="115" spans="1:3">
      <c r="A115" s="25" t="s">
        <v>133</v>
      </c>
      <c r="B115" s="26">
        <v>13.838074285714285</v>
      </c>
      <c r="C115" s="26"/>
    </row>
    <row r="116" spans="1:3">
      <c r="A116" s="25" t="s">
        <v>134</v>
      </c>
      <c r="B116" s="26">
        <v>96.469003333333319</v>
      </c>
      <c r="C116" s="26"/>
    </row>
    <row r="117" spans="1:3">
      <c r="A117" s="25" t="s">
        <v>135</v>
      </c>
      <c r="B117" s="26">
        <v>113.287401625</v>
      </c>
      <c r="C117" s="26"/>
    </row>
    <row r="118" spans="1:3">
      <c r="A118" s="25" t="s">
        <v>136</v>
      </c>
      <c r="B118" s="26">
        <v>53.76517771428572</v>
      </c>
      <c r="C118" s="26"/>
    </row>
    <row r="119" spans="1:3">
      <c r="A119" s="25" t="s">
        <v>137</v>
      </c>
      <c r="B119" s="26">
        <v>16.109488571428571</v>
      </c>
      <c r="C119" s="26"/>
    </row>
    <row r="120" spans="1:3">
      <c r="A120" s="25" t="s">
        <v>138</v>
      </c>
      <c r="B120" s="26">
        <v>9.2788052857142862</v>
      </c>
      <c r="C120" s="26"/>
    </row>
    <row r="121" spans="1:3">
      <c r="A121" s="25" t="s">
        <v>139</v>
      </c>
      <c r="B121" s="26">
        <v>56.619756666666667</v>
      </c>
      <c r="C121" s="26"/>
    </row>
    <row r="122" spans="1:3">
      <c r="A122" s="25" t="s">
        <v>140</v>
      </c>
      <c r="B122" s="26">
        <v>24.087588749999998</v>
      </c>
      <c r="C122" s="26"/>
    </row>
    <row r="123" spans="1:3">
      <c r="A123" s="25" t="s">
        <v>141</v>
      </c>
      <c r="B123" s="26">
        <v>4.7463073333333341</v>
      </c>
      <c r="C123" s="26"/>
    </row>
    <row r="124" spans="1:3">
      <c r="A124" s="25" t="s">
        <v>142</v>
      </c>
      <c r="B124" s="26">
        <v>4.7150711111111114</v>
      </c>
      <c r="C124" s="26"/>
    </row>
    <row r="125" spans="1:3">
      <c r="A125" s="25" t="s">
        <v>143</v>
      </c>
      <c r="B125" s="26">
        <v>12.914117499999998</v>
      </c>
      <c r="C125" s="26"/>
    </row>
    <row r="126" spans="1:3">
      <c r="A126" s="25" t="s">
        <v>144</v>
      </c>
      <c r="B126" s="26">
        <v>4.8027043333333337</v>
      </c>
      <c r="C126" s="26"/>
    </row>
    <row r="127" spans="1:3">
      <c r="A127" s="25" t="s">
        <v>145</v>
      </c>
      <c r="B127" s="26">
        <v>6.8575699999999999</v>
      </c>
      <c r="C127" s="26"/>
    </row>
    <row r="128" spans="1:3">
      <c r="A128" s="25" t="s">
        <v>146</v>
      </c>
      <c r="B128" s="26">
        <v>5.1901411111111111</v>
      </c>
      <c r="C128" s="26"/>
    </row>
    <row r="129" spans="1:3">
      <c r="A129" s="25" t="s">
        <v>147</v>
      </c>
      <c r="B129" s="26">
        <v>3.1387725</v>
      </c>
      <c r="C129" s="26"/>
    </row>
    <row r="130" spans="1:3">
      <c r="A130" s="25" t="s">
        <v>148</v>
      </c>
      <c r="B130" s="26">
        <v>3.4127974999999999</v>
      </c>
      <c r="C130" s="26"/>
    </row>
    <row r="131" spans="1:3">
      <c r="A131" s="25" t="s">
        <v>149</v>
      </c>
      <c r="B131" s="26">
        <v>2.4652271428571426</v>
      </c>
      <c r="C131" s="26"/>
    </row>
    <row r="132" spans="1:3">
      <c r="A132" s="25" t="s">
        <v>150</v>
      </c>
      <c r="B132" s="26">
        <v>4.6234024999999992</v>
      </c>
      <c r="C132" s="26"/>
    </row>
    <row r="133" spans="1:3">
      <c r="A133" s="25" t="s">
        <v>151</v>
      </c>
      <c r="B133" s="26">
        <v>5.516216285714286</v>
      </c>
      <c r="C133" s="26"/>
    </row>
    <row r="134" spans="1:3">
      <c r="A134" s="25" t="s">
        <v>152</v>
      </c>
      <c r="B134" s="26">
        <v>1.4720863333333334</v>
      </c>
      <c r="C134" s="26"/>
    </row>
    <row r="135" spans="1:3">
      <c r="A135" s="25" t="s">
        <v>153</v>
      </c>
      <c r="B135" s="26">
        <v>3.8544648888888884</v>
      </c>
      <c r="C135" s="26"/>
    </row>
    <row r="136" spans="1:3">
      <c r="A136" s="25" t="s">
        <v>154</v>
      </c>
      <c r="B136" s="26">
        <v>1.9286078571428573</v>
      </c>
      <c r="C136" s="26"/>
    </row>
    <row r="137" spans="1:3">
      <c r="A137" s="25" t="s">
        <v>155</v>
      </c>
      <c r="B137" s="26">
        <v>3.7645162222222228</v>
      </c>
      <c r="C137" s="26"/>
    </row>
    <row r="138" spans="1:3">
      <c r="A138" s="25" t="s">
        <v>156</v>
      </c>
      <c r="B138" s="26">
        <v>3.8418662500000003</v>
      </c>
      <c r="C138" s="26"/>
    </row>
    <row r="139" spans="1:3">
      <c r="A139" s="25" t="s">
        <v>157</v>
      </c>
      <c r="B139" s="26">
        <v>4.7997588888888885</v>
      </c>
      <c r="C139" s="26"/>
    </row>
    <row r="140" spans="1:3">
      <c r="A140" s="25" t="s">
        <v>158</v>
      </c>
      <c r="B140" s="26">
        <v>3.8855814285714283</v>
      </c>
      <c r="C140" s="26"/>
    </row>
    <row r="141" spans="1:3">
      <c r="A141" s="25" t="s">
        <v>159</v>
      </c>
      <c r="B141" s="26">
        <v>37.500830888888885</v>
      </c>
      <c r="C141" s="26"/>
    </row>
    <row r="142" spans="1:3">
      <c r="A142" s="25" t="s">
        <v>160</v>
      </c>
      <c r="B142" s="26">
        <v>5.9837732500000005</v>
      </c>
      <c r="C142" s="26"/>
    </row>
    <row r="143" spans="1:3">
      <c r="A143" s="25" t="s">
        <v>161</v>
      </c>
      <c r="B143" s="26">
        <v>4.3561242857142854</v>
      </c>
      <c r="C143" s="26"/>
    </row>
    <row r="144" spans="1:3">
      <c r="A144" s="25" t="s">
        <v>162</v>
      </c>
      <c r="B144" s="26">
        <v>1.6500258571428574</v>
      </c>
      <c r="C144" s="26"/>
    </row>
    <row r="145" spans="1:3">
      <c r="A145" s="25" t="s">
        <v>163</v>
      </c>
      <c r="B145" s="26">
        <v>1.8423252777777774</v>
      </c>
      <c r="C145" s="26"/>
    </row>
    <row r="146" spans="1:3">
      <c r="A146" s="25" t="s">
        <v>164</v>
      </c>
      <c r="B146" s="26">
        <v>1.0915045000000001</v>
      </c>
      <c r="C146" s="26"/>
    </row>
    <row r="147" spans="1:3">
      <c r="A147" s="25" t="s">
        <v>165</v>
      </c>
      <c r="B147" s="26">
        <v>3.8155443333333334</v>
      </c>
      <c r="C147" s="26"/>
    </row>
    <row r="148" spans="1:3">
      <c r="A148" s="25" t="s">
        <v>166</v>
      </c>
      <c r="B148" s="26">
        <v>6.0200522857142857</v>
      </c>
      <c r="C148" s="26"/>
    </row>
    <row r="149" spans="1:3">
      <c r="A149" s="25" t="s">
        <v>167</v>
      </c>
      <c r="B149" s="26">
        <v>3.2079124999999999</v>
      </c>
      <c r="C149" s="26"/>
    </row>
    <row r="150" spans="1:3">
      <c r="A150" s="25" t="s">
        <v>168</v>
      </c>
      <c r="B150" s="26">
        <v>5.2599244444444437</v>
      </c>
      <c r="C150" s="26"/>
    </row>
    <row r="151" spans="1:3">
      <c r="A151" s="25" t="s">
        <v>169</v>
      </c>
      <c r="B151" s="26">
        <v>2.140261666666667</v>
      </c>
      <c r="C151" s="26"/>
    </row>
    <row r="152" spans="1:3">
      <c r="A152" s="25" t="s">
        <v>170</v>
      </c>
      <c r="B152" s="26">
        <v>3.7529805000000001</v>
      </c>
      <c r="C152" s="26"/>
    </row>
    <row r="153" spans="1:3">
      <c r="A153" s="25" t="s">
        <v>171</v>
      </c>
      <c r="B153" s="26">
        <v>5.3589700000000011</v>
      </c>
      <c r="C153" s="26"/>
    </row>
    <row r="154" spans="1:3">
      <c r="A154" s="25" t="s">
        <v>172</v>
      </c>
      <c r="B154" s="26">
        <v>2.4094553333333333</v>
      </c>
      <c r="C154" s="26"/>
    </row>
    <row r="155" spans="1:3">
      <c r="A155" s="25" t="s">
        <v>173</v>
      </c>
      <c r="B155" s="26">
        <v>2.1817017142857145</v>
      </c>
      <c r="C155" s="26"/>
    </row>
    <row r="156" spans="1:3">
      <c r="A156" s="25" t="s">
        <v>174</v>
      </c>
      <c r="B156" s="26">
        <v>2.3637660000000005</v>
      </c>
      <c r="C156" s="26"/>
    </row>
    <row r="157" spans="1:3">
      <c r="A157" s="25" t="s">
        <v>175</v>
      </c>
      <c r="B157" s="26">
        <v>3.1305285</v>
      </c>
      <c r="C157" s="26"/>
    </row>
    <row r="158" spans="1:3">
      <c r="A158" s="25" t="s">
        <v>176</v>
      </c>
      <c r="B158" s="26">
        <v>2.2963428571428568</v>
      </c>
      <c r="C158" s="26"/>
    </row>
    <row r="159" spans="1:3">
      <c r="A159" s="25" t="s">
        <v>177</v>
      </c>
      <c r="B159" s="26">
        <v>2.8003285</v>
      </c>
      <c r="C159" s="26"/>
    </row>
    <row r="160" spans="1:3">
      <c r="A160" s="25" t="s">
        <v>178</v>
      </c>
      <c r="B160" s="26">
        <v>1.1516493999999999</v>
      </c>
      <c r="C160" s="26"/>
    </row>
    <row r="161" spans="1:3">
      <c r="A161" s="25" t="s">
        <v>179</v>
      </c>
      <c r="B161" s="26">
        <v>3.9207565555555552</v>
      </c>
      <c r="C161" s="26"/>
    </row>
    <row r="162" spans="1:3">
      <c r="A162" s="25" t="s">
        <v>180</v>
      </c>
      <c r="B162" s="26">
        <v>2.2035067142857141</v>
      </c>
      <c r="C162" s="26"/>
    </row>
    <row r="163" spans="1:3">
      <c r="A163" s="25" t="s">
        <v>181</v>
      </c>
      <c r="B163" s="26">
        <v>1.717843625</v>
      </c>
      <c r="C163" s="26"/>
    </row>
    <row r="164" spans="1:3">
      <c r="A164" s="25" t="s">
        <v>182</v>
      </c>
      <c r="B164" s="26">
        <v>6.9914698888888891</v>
      </c>
      <c r="C164" s="26"/>
    </row>
    <row r="165" spans="1:3">
      <c r="A165" s="25" t="s">
        <v>183</v>
      </c>
      <c r="B165" s="26">
        <v>3.6058224285714289</v>
      </c>
      <c r="C165" s="26"/>
    </row>
    <row r="166" spans="1:3">
      <c r="A166" s="25" t="s">
        <v>184</v>
      </c>
      <c r="B166" s="26">
        <v>3.4725597777777772</v>
      </c>
      <c r="C166" s="26"/>
    </row>
    <row r="167" spans="1:3">
      <c r="A167" s="25" t="s">
        <v>185</v>
      </c>
      <c r="B167" s="26">
        <v>3.0951054444444446</v>
      </c>
      <c r="C167" s="26"/>
    </row>
    <row r="168" spans="1:3">
      <c r="A168" s="25" t="s">
        <v>186</v>
      </c>
      <c r="B168" s="26">
        <v>0.92736587500000001</v>
      </c>
      <c r="C168" s="26"/>
    </row>
    <row r="169" spans="1:3">
      <c r="A169" s="25" t="s">
        <v>187</v>
      </c>
      <c r="B169" s="26">
        <v>1.3983995714285715</v>
      </c>
      <c r="C169" s="26"/>
    </row>
    <row r="170" spans="1:3">
      <c r="A170" s="25" t="s">
        <v>188</v>
      </c>
      <c r="B170" s="26">
        <v>2.160015</v>
      </c>
      <c r="C170" s="26"/>
    </row>
    <row r="171" spans="1:3">
      <c r="A171" s="25" t="s">
        <v>189</v>
      </c>
      <c r="B171" s="26">
        <v>2.5942378571428573</v>
      </c>
      <c r="C171" s="26"/>
    </row>
    <row r="172" spans="1:3">
      <c r="A172" s="25" t="s">
        <v>190</v>
      </c>
      <c r="B172" s="26">
        <v>2.5624500000000001</v>
      </c>
      <c r="C172" s="26"/>
    </row>
    <row r="173" spans="1:3">
      <c r="A173" s="25" t="s">
        <v>191</v>
      </c>
      <c r="B173" s="26">
        <v>8.7498686249999995</v>
      </c>
      <c r="C173" s="26"/>
    </row>
    <row r="174" spans="1:3">
      <c r="A174" s="25" t="s">
        <v>192</v>
      </c>
      <c r="B174" s="26">
        <v>3.9697096000000003</v>
      </c>
      <c r="C174" s="26"/>
    </row>
    <row r="175" spans="1:3">
      <c r="A175" s="25" t="s">
        <v>193</v>
      </c>
      <c r="B175" s="26">
        <v>4.2279738333333334</v>
      </c>
      <c r="C175" s="26"/>
    </row>
    <row r="176" spans="1:3">
      <c r="A176" s="25" t="s">
        <v>194</v>
      </c>
      <c r="B176" s="26">
        <v>5.3310647777777778</v>
      </c>
      <c r="C176" s="26"/>
    </row>
    <row r="177" spans="1:3">
      <c r="A177" s="25" t="s">
        <v>195</v>
      </c>
      <c r="B177" s="26">
        <v>3.3116091249999999</v>
      </c>
      <c r="C177" s="26"/>
    </row>
    <row r="178" spans="1:3">
      <c r="A178" s="25" t="s">
        <v>196</v>
      </c>
      <c r="B178" s="26">
        <v>3.4838122500000006</v>
      </c>
      <c r="C178" s="26"/>
    </row>
    <row r="179" spans="1:3">
      <c r="A179" s="25" t="s">
        <v>197</v>
      </c>
      <c r="B179" s="26">
        <v>2.3209297142857142</v>
      </c>
      <c r="C179" s="26"/>
    </row>
    <row r="180" spans="1:3">
      <c r="A180" s="25" t="s">
        <v>198</v>
      </c>
      <c r="B180" s="26">
        <v>1.7215072</v>
      </c>
      <c r="C180" s="26"/>
    </row>
    <row r="181" spans="1:3">
      <c r="A181" s="25" t="s">
        <v>199</v>
      </c>
      <c r="B181" s="26">
        <v>1.1047337500000001</v>
      </c>
      <c r="C181" s="26"/>
    </row>
    <row r="182" spans="1:3">
      <c r="A182" s="25" t="s">
        <v>200</v>
      </c>
      <c r="B182" s="26">
        <v>1.461864375</v>
      </c>
      <c r="C182" s="26"/>
    </row>
    <row r="183" spans="1:3">
      <c r="A183" s="25" t="s">
        <v>201</v>
      </c>
      <c r="B183" s="26">
        <v>3.0721544444444446</v>
      </c>
      <c r="C183" s="26"/>
    </row>
    <row r="184" spans="1:3">
      <c r="A184" s="25" t="s">
        <v>202</v>
      </c>
      <c r="B184" s="26">
        <v>1.303472</v>
      </c>
      <c r="C184" s="26"/>
    </row>
    <row r="185" spans="1:3">
      <c r="A185" s="25" t="s">
        <v>203</v>
      </c>
      <c r="B185" s="26">
        <v>5.0755288888888899</v>
      </c>
      <c r="C185" s="26"/>
    </row>
    <row r="186" spans="1:3">
      <c r="A186" s="25" t="s">
        <v>204</v>
      </c>
      <c r="B186" s="26">
        <v>3.635563400000001</v>
      </c>
      <c r="C186" s="26"/>
    </row>
    <row r="187" spans="1:3">
      <c r="A187" s="25" t="s">
        <v>205</v>
      </c>
      <c r="B187" s="26">
        <v>3.7182175714285708</v>
      </c>
      <c r="C187" s="26"/>
    </row>
    <row r="188" spans="1:3">
      <c r="A188" s="25" t="s">
        <v>206</v>
      </c>
      <c r="B188" s="26">
        <v>3.2611902499999998</v>
      </c>
      <c r="C188" s="26"/>
    </row>
    <row r="189" spans="1:3">
      <c r="A189" s="25" t="s">
        <v>207</v>
      </c>
      <c r="B189" s="26">
        <v>3.0775655555555557</v>
      </c>
      <c r="C189" s="26"/>
    </row>
    <row r="190" spans="1:3">
      <c r="A190" s="25" t="s">
        <v>208</v>
      </c>
      <c r="B190" s="26">
        <v>6.0146244444444461</v>
      </c>
      <c r="C190" s="26"/>
    </row>
    <row r="191" spans="1:3">
      <c r="A191" s="25" t="s">
        <v>209</v>
      </c>
      <c r="B191" s="26">
        <v>8.2099100000000007</v>
      </c>
      <c r="C191" s="26"/>
    </row>
    <row r="192" spans="1:3">
      <c r="A192" s="25" t="s">
        <v>210</v>
      </c>
      <c r="B192" s="26">
        <v>1.661888111111111</v>
      </c>
      <c r="C192" s="26"/>
    </row>
    <row r="193" spans="1:3">
      <c r="A193" s="25" t="s">
        <v>211</v>
      </c>
      <c r="B193" s="26">
        <v>2.00294375</v>
      </c>
      <c r="C193" s="26"/>
    </row>
    <row r="194" spans="1:3">
      <c r="A194" s="25" t="s">
        <v>212</v>
      </c>
      <c r="B194" s="26">
        <v>2.7393462499999996</v>
      </c>
      <c r="C194" s="26"/>
    </row>
    <row r="195" spans="1:3">
      <c r="A195" s="25" t="s">
        <v>213</v>
      </c>
      <c r="B195" s="26">
        <v>3.1774058571428574</v>
      </c>
      <c r="C195" s="26"/>
    </row>
    <row r="196" spans="1:3">
      <c r="A196" s="25" t="s">
        <v>214</v>
      </c>
      <c r="B196" s="26">
        <v>2.9293682999999997</v>
      </c>
      <c r="C196" s="26"/>
    </row>
    <row r="197" spans="1:3">
      <c r="A197" s="25" t="s">
        <v>215</v>
      </c>
      <c r="B197" s="26">
        <v>6.8413961818181823</v>
      </c>
      <c r="C197" s="26"/>
    </row>
    <row r="198" spans="1:3">
      <c r="A198" s="25" t="s">
        <v>216</v>
      </c>
      <c r="B198" s="26">
        <v>2.7464004000000002</v>
      </c>
      <c r="C198" s="26"/>
    </row>
    <row r="199" spans="1:3">
      <c r="A199" s="25" t="s">
        <v>217</v>
      </c>
      <c r="B199" s="26">
        <v>4.1734834000000003</v>
      </c>
      <c r="C199" s="26"/>
    </row>
    <row r="200" spans="1:3">
      <c r="A200" s="25" t="s">
        <v>218</v>
      </c>
      <c r="B200" s="26">
        <v>4.4761566999999998</v>
      </c>
      <c r="C200" s="26"/>
    </row>
    <row r="201" spans="1:3">
      <c r="A201" s="25" t="s">
        <v>219</v>
      </c>
      <c r="B201" s="26">
        <v>5.7474654999999997</v>
      </c>
      <c r="C201" s="26"/>
    </row>
    <row r="202" spans="1:3">
      <c r="A202" s="25" t="s">
        <v>220</v>
      </c>
      <c r="B202" s="26">
        <v>3.4454272727272728</v>
      </c>
      <c r="C202" s="26"/>
    </row>
    <row r="203" spans="1:3">
      <c r="A203" s="25" t="s">
        <v>221</v>
      </c>
      <c r="B203" s="26">
        <v>3.6989081999999995</v>
      </c>
      <c r="C203" s="26"/>
    </row>
    <row r="204" spans="1:3">
      <c r="A204" s="25" t="s">
        <v>222</v>
      </c>
      <c r="B204" s="26">
        <v>1.8224876999999999</v>
      </c>
      <c r="C204" s="26"/>
    </row>
    <row r="205" spans="1:3">
      <c r="A205" s="25" t="s">
        <v>223</v>
      </c>
      <c r="B205" s="26">
        <v>3.7756321000000002</v>
      </c>
      <c r="C205" s="26"/>
    </row>
    <row r="206" spans="1:3">
      <c r="A206" s="25" t="s">
        <v>224</v>
      </c>
      <c r="B206" s="26">
        <v>5.5748278000000004</v>
      </c>
      <c r="C206" s="26"/>
    </row>
    <row r="207" spans="1:3">
      <c r="A207" s="25" t="s">
        <v>225</v>
      </c>
      <c r="B207" s="26">
        <v>3.3130688749999999</v>
      </c>
      <c r="C207" s="26"/>
    </row>
    <row r="208" spans="1:3">
      <c r="A208" s="25" t="s">
        <v>226</v>
      </c>
      <c r="B208" s="26">
        <v>1.4938594285714284</v>
      </c>
      <c r="C208" s="26"/>
    </row>
    <row r="209" spans="1:3">
      <c r="A209" s="25" t="s">
        <v>227</v>
      </c>
      <c r="B209" s="26">
        <v>3.7175264444444442</v>
      </c>
      <c r="C209" s="26"/>
    </row>
    <row r="210" spans="1:3">
      <c r="A210" s="25" t="s">
        <v>228</v>
      </c>
      <c r="B210" s="26">
        <v>3.42703625</v>
      </c>
      <c r="C210" s="26"/>
    </row>
    <row r="211" spans="1:3">
      <c r="A211" s="25" t="s">
        <v>229</v>
      </c>
      <c r="B211" s="26">
        <v>2.757638</v>
      </c>
      <c r="C211" s="26"/>
    </row>
    <row r="212" spans="1:3">
      <c r="A212" s="25" t="s">
        <v>230</v>
      </c>
      <c r="B212" s="26">
        <v>2.3429124444444445</v>
      </c>
      <c r="C212" s="26"/>
    </row>
    <row r="213" spans="1:3">
      <c r="A213" s="25" t="s">
        <v>231</v>
      </c>
      <c r="B213" s="26">
        <v>6.3987097777777784</v>
      </c>
      <c r="C213" s="26"/>
    </row>
    <row r="214" spans="1:3">
      <c r="A214" s="25" t="s">
        <v>232</v>
      </c>
      <c r="B214" s="26">
        <v>2.0994033749999996</v>
      </c>
      <c r="C214" s="26"/>
    </row>
    <row r="215" spans="1:3">
      <c r="A215" s="25" t="s">
        <v>233</v>
      </c>
      <c r="B215" s="26">
        <v>1.7128393333333332</v>
      </c>
      <c r="C215" s="26"/>
    </row>
    <row r="216" spans="1:3">
      <c r="A216" s="25" t="s">
        <v>234</v>
      </c>
      <c r="B216" s="26">
        <v>1.9079270000000004</v>
      </c>
      <c r="C216" s="26"/>
    </row>
    <row r="217" spans="1:3">
      <c r="A217" s="25" t="s">
        <v>235</v>
      </c>
      <c r="B217" s="26">
        <v>1.9533506666666665</v>
      </c>
      <c r="C217" s="26"/>
    </row>
    <row r="218" spans="1:3">
      <c r="A218" s="25" t="s">
        <v>236</v>
      </c>
      <c r="B218" s="26">
        <v>2.2838302499999998</v>
      </c>
      <c r="C218" s="26"/>
    </row>
    <row r="219" spans="1:3">
      <c r="A219" s="25" t="s">
        <v>237</v>
      </c>
      <c r="B219" s="26">
        <v>2.0353823333333332</v>
      </c>
      <c r="C219" s="26"/>
    </row>
    <row r="220" spans="1:3">
      <c r="A220" s="25" t="s">
        <v>238</v>
      </c>
      <c r="B220" s="26">
        <v>2.88001</v>
      </c>
      <c r="C220" s="26"/>
    </row>
    <row r="221" spans="1:3">
      <c r="A221" s="25" t="s">
        <v>239</v>
      </c>
      <c r="B221" s="26">
        <v>3.9622115555555562</v>
      </c>
      <c r="C221" s="26"/>
    </row>
    <row r="222" spans="1:3">
      <c r="A222" s="25" t="s">
        <v>240</v>
      </c>
      <c r="B222" s="26">
        <v>2.9516706666666668</v>
      </c>
      <c r="C222" s="26"/>
    </row>
    <row r="223" spans="1:3">
      <c r="A223" s="25" t="s">
        <v>241</v>
      </c>
      <c r="B223" s="26">
        <v>1.3540612222222221</v>
      </c>
      <c r="C223" s="26"/>
    </row>
    <row r="224" spans="1:3">
      <c r="A224" s="25" t="s">
        <v>242</v>
      </c>
      <c r="B224" s="26">
        <v>3.3987474444444441</v>
      </c>
      <c r="C224" s="26"/>
    </row>
    <row r="225" spans="1:3">
      <c r="A225" s="25" t="s">
        <v>243</v>
      </c>
      <c r="B225" s="26">
        <v>2.5570832499999998</v>
      </c>
      <c r="C225" s="26"/>
    </row>
    <row r="226" spans="1:3">
      <c r="A226" s="25" t="s">
        <v>244</v>
      </c>
      <c r="B226" s="26">
        <v>1.8708486666666668</v>
      </c>
      <c r="C226" s="26"/>
    </row>
    <row r="227" spans="1:3">
      <c r="A227" s="25" t="s">
        <v>245</v>
      </c>
      <c r="B227" s="26">
        <v>2.5535423333333336</v>
      </c>
      <c r="C227" s="26"/>
    </row>
    <row r="228" spans="1:3">
      <c r="A228" s="25" t="s">
        <v>246</v>
      </c>
      <c r="B228" s="26">
        <v>2.4709669999999999</v>
      </c>
      <c r="C228" s="26"/>
    </row>
    <row r="229" spans="1:3">
      <c r="A229" s="25" t="s">
        <v>247</v>
      </c>
      <c r="B229" s="26">
        <v>1.8313813333333333</v>
      </c>
      <c r="C229" s="26"/>
    </row>
    <row r="230" spans="1:3">
      <c r="A230" s="25" t="s">
        <v>248</v>
      </c>
      <c r="B230" s="26">
        <v>3.7792722499999996</v>
      </c>
      <c r="C230" s="26"/>
    </row>
    <row r="231" spans="1:3">
      <c r="A231" s="25" t="s">
        <v>249</v>
      </c>
      <c r="B231" s="26">
        <v>2.6147909999999999</v>
      </c>
      <c r="C231" s="26"/>
    </row>
    <row r="232" spans="1:3">
      <c r="A232" s="25" t="s">
        <v>250</v>
      </c>
      <c r="B232" s="26">
        <v>2.5661107444444444</v>
      </c>
      <c r="C232" s="26"/>
    </row>
    <row r="233" spans="1:3">
      <c r="A233" s="25" t="s">
        <v>251</v>
      </c>
      <c r="B233" s="26">
        <v>4.5450617777777778</v>
      </c>
      <c r="C233" s="26"/>
    </row>
    <row r="234" spans="1:3">
      <c r="A234" s="25" t="s">
        <v>252</v>
      </c>
      <c r="B234" s="26">
        <v>4.9223154999999998</v>
      </c>
      <c r="C234" s="26"/>
    </row>
    <row r="235" spans="1:3">
      <c r="A235" s="25" t="s">
        <v>253</v>
      </c>
      <c r="B235" s="26">
        <v>2.8663660000000002</v>
      </c>
      <c r="C235" s="26"/>
    </row>
    <row r="236" spans="1:3">
      <c r="A236" s="25" t="s">
        <v>254</v>
      </c>
      <c r="B236" s="26">
        <v>4.6230661111111111</v>
      </c>
      <c r="C236" s="26"/>
    </row>
    <row r="237" spans="1:3">
      <c r="A237" s="25" t="s">
        <v>255</v>
      </c>
      <c r="B237" s="26">
        <v>5.0264625714285716</v>
      </c>
      <c r="C237" s="26"/>
    </row>
    <row r="238" spans="1:3">
      <c r="A238" s="25" t="s">
        <v>256</v>
      </c>
      <c r="B238" s="26">
        <v>2.5618165555555557</v>
      </c>
      <c r="C238" s="26"/>
    </row>
    <row r="239" spans="1:3">
      <c r="A239" s="25" t="s">
        <v>257</v>
      </c>
      <c r="B239" s="26">
        <v>1.916992</v>
      </c>
      <c r="C239" s="26"/>
    </row>
    <row r="240" spans="1:3">
      <c r="A240" s="25" t="s">
        <v>258</v>
      </c>
      <c r="B240" s="26">
        <v>3.757971</v>
      </c>
      <c r="C240" s="26"/>
    </row>
    <row r="241" spans="1:3">
      <c r="A241" s="25" t="s">
        <v>259</v>
      </c>
      <c r="B241" s="26">
        <v>6.5361163333333332</v>
      </c>
      <c r="C241" s="26"/>
    </row>
    <row r="242" spans="1:3">
      <c r="A242" s="25" t="s">
        <v>260</v>
      </c>
      <c r="B242" s="26">
        <v>3.8139166250000001</v>
      </c>
      <c r="C242" s="26"/>
    </row>
    <row r="243" spans="1:3">
      <c r="A243" s="25" t="s">
        <v>261</v>
      </c>
      <c r="B243" s="26">
        <v>2.1289323749999998</v>
      </c>
      <c r="C243" s="26"/>
    </row>
    <row r="244" spans="1:3">
      <c r="A244" s="25" t="s">
        <v>262</v>
      </c>
      <c r="B244" s="26">
        <v>3.001049222222222</v>
      </c>
      <c r="C244" s="26"/>
    </row>
    <row r="245" spans="1:3">
      <c r="A245" s="25" t="s">
        <v>263</v>
      </c>
      <c r="B245" s="26">
        <v>5.2990204444444435</v>
      </c>
      <c r="C245" s="26"/>
    </row>
    <row r="246" spans="1:3">
      <c r="A246" s="25" t="s">
        <v>264</v>
      </c>
      <c r="B246" s="26">
        <v>3.7410771249999999</v>
      </c>
      <c r="C246" s="26"/>
    </row>
    <row r="247" spans="1:3">
      <c r="A247" s="25" t="s">
        <v>265</v>
      </c>
      <c r="B247" s="26">
        <v>4.6406316666666676</v>
      </c>
      <c r="C247" s="26"/>
    </row>
    <row r="248" spans="1:3">
      <c r="A248" s="25" t="s">
        <v>266</v>
      </c>
      <c r="B248" s="26">
        <v>2.9025215555555555</v>
      </c>
      <c r="C248" s="26"/>
    </row>
    <row r="249" spans="1:3">
      <c r="A249" s="25" t="s">
        <v>267</v>
      </c>
      <c r="B249" s="26">
        <v>2.5314872222222222</v>
      </c>
      <c r="C249" s="26"/>
    </row>
    <row r="250" spans="1:3">
      <c r="A250" s="25" t="s">
        <v>268</v>
      </c>
      <c r="B250" s="26">
        <v>8.330147222222223</v>
      </c>
      <c r="C250" s="26"/>
    </row>
    <row r="251" spans="1:3">
      <c r="A251" s="25" t="s">
        <v>269</v>
      </c>
      <c r="B251" s="26">
        <v>6.0045147142857136</v>
      </c>
      <c r="C251" s="26"/>
    </row>
    <row r="252" spans="1:3">
      <c r="A252" s="25" t="s">
        <v>270</v>
      </c>
      <c r="B252" s="26">
        <v>1.9385065000000001</v>
      </c>
      <c r="C252" s="26"/>
    </row>
    <row r="253" spans="1:3">
      <c r="A253" s="25" t="s">
        <v>271</v>
      </c>
      <c r="B253" s="26">
        <v>4.3743504444444454</v>
      </c>
      <c r="C253" s="26"/>
    </row>
    <row r="254" spans="1:3">
      <c r="A254" s="25" t="s">
        <v>272</v>
      </c>
      <c r="B254" s="26">
        <v>5.3581115714285712</v>
      </c>
      <c r="C254" s="26"/>
    </row>
    <row r="255" spans="1:3">
      <c r="A255" s="25" t="s">
        <v>273</v>
      </c>
      <c r="B255" s="26">
        <v>2.7532492222222218</v>
      </c>
      <c r="C255" s="26"/>
    </row>
    <row r="256" spans="1:3">
      <c r="A256" s="25" t="s">
        <v>274</v>
      </c>
      <c r="B256" s="26">
        <v>2.2417737500000001</v>
      </c>
      <c r="C256" s="26"/>
    </row>
    <row r="257" spans="1:3">
      <c r="A257" s="25" t="s">
        <v>275</v>
      </c>
      <c r="B257" s="26">
        <v>3.6631901111111111</v>
      </c>
      <c r="C257" s="26"/>
    </row>
    <row r="258" spans="1:3">
      <c r="A258" s="25" t="s">
        <v>276</v>
      </c>
      <c r="B258" s="26">
        <v>1.995727222222222</v>
      </c>
      <c r="C258" s="26"/>
    </row>
    <row r="259" spans="1:3">
      <c r="A259" s="25" t="s">
        <v>277</v>
      </c>
      <c r="B259" s="26">
        <v>3.1544669999999999</v>
      </c>
      <c r="C259" s="26"/>
    </row>
    <row r="260" spans="1:3">
      <c r="A260" s="25" t="s">
        <v>278</v>
      </c>
      <c r="B260" s="26">
        <v>3.9167325000000006</v>
      </c>
      <c r="C260" s="26"/>
    </row>
    <row r="261" spans="1:3">
      <c r="A261" s="25" t="s">
        <v>279</v>
      </c>
      <c r="B261" s="26">
        <v>2.872432888888889</v>
      </c>
      <c r="C261" s="26"/>
    </row>
    <row r="262" spans="1:3">
      <c r="A262" s="25" t="s">
        <v>280</v>
      </c>
      <c r="B262" s="26">
        <v>3.0057879999999999</v>
      </c>
      <c r="C262" s="26"/>
    </row>
    <row r="263" spans="1:3">
      <c r="A263" s="25" t="s">
        <v>281</v>
      </c>
      <c r="B263" s="26">
        <v>7.820462375</v>
      </c>
      <c r="C263" s="26"/>
    </row>
    <row r="264" spans="1:3">
      <c r="A264" s="25" t="s">
        <v>282</v>
      </c>
      <c r="B264" s="26">
        <v>3.8890498888888883</v>
      </c>
      <c r="C264" s="26"/>
    </row>
  </sheetData>
  <mergeCells count="5">
    <mergeCell ref="D1:E1"/>
    <mergeCell ref="M4:W4"/>
    <mergeCell ref="D10:K10"/>
    <mergeCell ref="D34:K34"/>
    <mergeCell ref="M1:U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4847-AE0B-497A-8EC2-98C67A79BC11}">
  <dimension ref="A1:W264"/>
  <sheetViews>
    <sheetView zoomScale="90" zoomScaleNormal="90" workbookViewId="0">
      <selection activeCell="P39" sqref="P39"/>
    </sheetView>
  </sheetViews>
  <sheetFormatPr defaultColWidth="8.7109375" defaultRowHeight="14.25"/>
  <cols>
    <col min="1" max="1" width="10.5703125" style="28" customWidth="1"/>
    <col min="2" max="2" width="14.85546875" style="28" customWidth="1"/>
    <col min="3" max="3" width="7.5703125" style="28" customWidth="1"/>
    <col min="4" max="4" width="18.5703125" style="4" customWidth="1"/>
    <col min="5" max="5" width="61" style="4" customWidth="1"/>
    <col min="6" max="12" width="8.7109375" style="4"/>
    <col min="13" max="13" width="18.5703125" style="4" customWidth="1"/>
    <col min="14" max="19" width="8.7109375" style="4"/>
    <col min="20" max="20" width="14" style="4" customWidth="1"/>
    <col min="21" max="16384" width="8.7109375" style="4"/>
  </cols>
  <sheetData>
    <row r="1" spans="1:23" ht="14.1" customHeight="1">
      <c r="A1" s="24" t="s">
        <v>1</v>
      </c>
      <c r="B1" s="24" t="s">
        <v>17</v>
      </c>
      <c r="C1" s="31"/>
      <c r="D1" s="38" t="s">
        <v>283</v>
      </c>
      <c r="E1" s="38"/>
      <c r="F1" s="30"/>
      <c r="G1" s="30"/>
      <c r="H1" s="30"/>
      <c r="I1" s="30"/>
      <c r="M1" s="38" t="s">
        <v>284</v>
      </c>
      <c r="N1" s="38"/>
      <c r="O1" s="38"/>
      <c r="P1" s="38"/>
      <c r="Q1" s="38"/>
      <c r="R1" s="38"/>
      <c r="S1" s="38"/>
      <c r="T1" s="38"/>
    </row>
    <row r="2" spans="1:23" ht="15">
      <c r="A2" s="25" t="s">
        <v>20</v>
      </c>
      <c r="B2" s="26">
        <v>531.28728571428576</v>
      </c>
      <c r="C2" s="26"/>
      <c r="D2" s="27" t="s">
        <v>285</v>
      </c>
      <c r="E2" s="28" t="s">
        <v>297</v>
      </c>
      <c r="M2" s="27" t="s">
        <v>285</v>
      </c>
      <c r="N2" s="4" t="s">
        <v>311</v>
      </c>
    </row>
    <row r="3" spans="1:23" ht="15">
      <c r="A3" s="25" t="s">
        <v>21</v>
      </c>
      <c r="B3" s="26">
        <v>671.8878111111112</v>
      </c>
      <c r="C3" s="26"/>
      <c r="D3" s="27" t="s">
        <v>287</v>
      </c>
      <c r="E3" s="29">
        <f>AVERAGE(B2:B264)</f>
        <v>122.12549482236096</v>
      </c>
    </row>
    <row r="4" spans="1:23" ht="14.1" customHeight="1">
      <c r="A4" s="25" t="s">
        <v>22</v>
      </c>
      <c r="B4" s="26">
        <v>606.80293333333327</v>
      </c>
      <c r="C4" s="26"/>
      <c r="D4" s="27" t="s">
        <v>288</v>
      </c>
      <c r="E4" s="29">
        <f>_xlfn.STDEV.P(B2:B264)</f>
        <v>146.85697142946228</v>
      </c>
      <c r="M4" s="38" t="s">
        <v>289</v>
      </c>
      <c r="N4" s="38"/>
      <c r="O4" s="38"/>
      <c r="P4" s="38"/>
      <c r="Q4" s="38"/>
      <c r="R4" s="38"/>
      <c r="S4" s="38"/>
      <c r="T4" s="38"/>
      <c r="U4" s="38"/>
      <c r="V4" s="38"/>
      <c r="W4" s="38"/>
    </row>
    <row r="5" spans="1:23" ht="15">
      <c r="A5" s="25" t="s">
        <v>23</v>
      </c>
      <c r="B5" s="26">
        <v>201.83300200000002</v>
      </c>
      <c r="C5" s="26"/>
      <c r="D5" s="27" t="s">
        <v>290</v>
      </c>
      <c r="E5" s="29">
        <f>MEDIAN(B2:B264)</f>
        <v>88.900824365079359</v>
      </c>
    </row>
    <row r="6" spans="1:23" ht="15">
      <c r="A6" s="25" t="s">
        <v>24</v>
      </c>
      <c r="B6" s="26">
        <v>163.15529999999998</v>
      </c>
      <c r="C6" s="26"/>
      <c r="D6" s="27" t="s">
        <v>291</v>
      </c>
      <c r="E6" s="29">
        <f>MAX(B2:B264)</f>
        <v>1706.3628666666668</v>
      </c>
    </row>
    <row r="7" spans="1:23" ht="15">
      <c r="A7" s="25" t="s">
        <v>25</v>
      </c>
      <c r="B7" s="26">
        <v>284.26753333333335</v>
      </c>
      <c r="C7" s="26"/>
      <c r="D7" s="27" t="s">
        <v>292</v>
      </c>
      <c r="E7" s="29">
        <f>MIN(B2:B264)</f>
        <v>18.758601666666667</v>
      </c>
    </row>
    <row r="8" spans="1:23" ht="15">
      <c r="A8" s="25" t="s">
        <v>26</v>
      </c>
      <c r="B8" s="26">
        <v>295.72124444444449</v>
      </c>
      <c r="C8" s="26"/>
      <c r="D8" s="27" t="s">
        <v>293</v>
      </c>
      <c r="E8" s="29">
        <f>E6-E7</f>
        <v>1687.6042650000002</v>
      </c>
    </row>
    <row r="9" spans="1:23">
      <c r="A9" s="25" t="s">
        <v>27</v>
      </c>
      <c r="B9" s="26">
        <v>364.84231111111109</v>
      </c>
      <c r="C9" s="26"/>
    </row>
    <row r="10" spans="1:23" ht="14.1" customHeight="1">
      <c r="A10" s="25" t="s">
        <v>28</v>
      </c>
      <c r="B10" s="26">
        <v>282.93298749999997</v>
      </c>
      <c r="C10" s="26"/>
      <c r="D10" s="38" t="s">
        <v>294</v>
      </c>
      <c r="E10" s="38"/>
      <c r="F10" s="38"/>
      <c r="G10" s="38"/>
      <c r="H10" s="38"/>
      <c r="I10" s="38"/>
      <c r="J10" s="38"/>
      <c r="K10" s="38"/>
    </row>
    <row r="11" spans="1:23">
      <c r="A11" s="25" t="s">
        <v>29</v>
      </c>
      <c r="B11" s="26">
        <v>179.30016799999999</v>
      </c>
      <c r="C11" s="26"/>
    </row>
    <row r="12" spans="1:23">
      <c r="A12" s="25" t="s">
        <v>30</v>
      </c>
      <c r="B12" s="26">
        <v>501.20886666666672</v>
      </c>
      <c r="C12" s="26"/>
    </row>
    <row r="13" spans="1:23">
      <c r="A13" s="25" t="s">
        <v>31</v>
      </c>
      <c r="B13" s="26">
        <v>606.92917333333344</v>
      </c>
      <c r="C13" s="26"/>
    </row>
    <row r="14" spans="1:23">
      <c r="A14" s="25" t="s">
        <v>32</v>
      </c>
      <c r="B14" s="26">
        <v>720.98485000000016</v>
      </c>
      <c r="C14" s="26"/>
    </row>
    <row r="15" spans="1:23">
      <c r="A15" s="25" t="s">
        <v>33</v>
      </c>
      <c r="B15" s="26">
        <v>400.66298888888895</v>
      </c>
      <c r="C15" s="26"/>
    </row>
    <row r="16" spans="1:23">
      <c r="A16" s="25" t="s">
        <v>34</v>
      </c>
      <c r="B16" s="26">
        <v>282.28806249999997</v>
      </c>
      <c r="C16" s="26"/>
    </row>
    <row r="17" spans="1:3">
      <c r="A17" s="25" t="s">
        <v>35</v>
      </c>
      <c r="B17" s="26">
        <v>705.97023999999999</v>
      </c>
      <c r="C17" s="26"/>
    </row>
    <row r="18" spans="1:3">
      <c r="A18" s="25" t="s">
        <v>36</v>
      </c>
      <c r="B18" s="26">
        <v>329.11599555555557</v>
      </c>
      <c r="C18" s="26"/>
    </row>
    <row r="19" spans="1:3">
      <c r="A19" s="25" t="s">
        <v>37</v>
      </c>
      <c r="B19" s="26">
        <v>111.46080166666667</v>
      </c>
      <c r="C19" s="26"/>
    </row>
    <row r="20" spans="1:3">
      <c r="A20" s="25" t="s">
        <v>38</v>
      </c>
      <c r="B20" s="26">
        <v>605.85646666666662</v>
      </c>
      <c r="C20" s="26"/>
    </row>
    <row r="21" spans="1:3">
      <c r="A21" s="25" t="s">
        <v>39</v>
      </c>
      <c r="B21" s="26">
        <v>285.7861111111111</v>
      </c>
      <c r="C21" s="26"/>
    </row>
    <row r="22" spans="1:3">
      <c r="A22" s="25" t="s">
        <v>40</v>
      </c>
      <c r="B22" s="26">
        <v>337.13527444444446</v>
      </c>
      <c r="C22" s="26"/>
    </row>
    <row r="23" spans="1:3">
      <c r="A23" s="25" t="s">
        <v>41</v>
      </c>
      <c r="B23" s="26">
        <v>34.839056666666671</v>
      </c>
      <c r="C23" s="26"/>
    </row>
    <row r="24" spans="1:3">
      <c r="A24" s="25" t="s">
        <v>42</v>
      </c>
      <c r="B24" s="26">
        <v>49.609222222222215</v>
      </c>
      <c r="C24" s="26"/>
    </row>
    <row r="25" spans="1:3">
      <c r="A25" s="25" t="s">
        <v>43</v>
      </c>
      <c r="B25" s="26">
        <v>30.861469999999997</v>
      </c>
      <c r="C25" s="26"/>
    </row>
    <row r="26" spans="1:3">
      <c r="A26" s="25" t="s">
        <v>44</v>
      </c>
      <c r="B26" s="26">
        <v>57.486723750000003</v>
      </c>
      <c r="C26" s="26"/>
    </row>
    <row r="27" spans="1:3">
      <c r="A27" s="25" t="s">
        <v>45</v>
      </c>
      <c r="B27" s="26">
        <v>32.385784444444447</v>
      </c>
      <c r="C27" s="26"/>
    </row>
    <row r="28" spans="1:3">
      <c r="A28" s="25" t="s">
        <v>46</v>
      </c>
      <c r="B28" s="26">
        <v>70.711511111111108</v>
      </c>
      <c r="C28" s="26"/>
    </row>
    <row r="29" spans="1:3">
      <c r="A29" s="25" t="s">
        <v>47</v>
      </c>
      <c r="B29" s="26">
        <v>100.08427777777779</v>
      </c>
      <c r="C29" s="26"/>
    </row>
    <row r="30" spans="1:3">
      <c r="A30" s="25" t="s">
        <v>48</v>
      </c>
      <c r="B30" s="26">
        <v>110.051525</v>
      </c>
      <c r="C30" s="26"/>
    </row>
    <row r="31" spans="1:3">
      <c r="A31" s="25" t="s">
        <v>49</v>
      </c>
      <c r="B31" s="26">
        <v>105.37905000000001</v>
      </c>
      <c r="C31" s="26"/>
    </row>
    <row r="32" spans="1:3">
      <c r="A32" s="25" t="s">
        <v>50</v>
      </c>
      <c r="B32" s="26">
        <v>72.693228571428577</v>
      </c>
      <c r="C32" s="26"/>
    </row>
    <row r="33" spans="1:11">
      <c r="A33" s="25" t="s">
        <v>51</v>
      </c>
      <c r="B33" s="26">
        <v>121.669375</v>
      </c>
      <c r="C33" s="26"/>
    </row>
    <row r="34" spans="1:11" ht="14.1" customHeight="1">
      <c r="A34" s="25" t="s">
        <v>52</v>
      </c>
      <c r="B34" s="26">
        <v>50.511492222222223</v>
      </c>
      <c r="C34" s="26"/>
      <c r="D34" s="38" t="s">
        <v>295</v>
      </c>
      <c r="E34" s="38"/>
      <c r="F34" s="38"/>
      <c r="G34" s="38"/>
      <c r="H34" s="38"/>
      <c r="I34" s="38"/>
      <c r="J34" s="38"/>
      <c r="K34" s="38"/>
    </row>
    <row r="35" spans="1:11">
      <c r="A35" s="25" t="s">
        <v>53</v>
      </c>
      <c r="B35" s="26">
        <v>30.859758888888891</v>
      </c>
      <c r="C35" s="26"/>
    </row>
    <row r="36" spans="1:11">
      <c r="A36" s="25" t="s">
        <v>54</v>
      </c>
      <c r="B36" s="26">
        <v>38.153364999999994</v>
      </c>
      <c r="C36" s="26"/>
    </row>
    <row r="37" spans="1:11">
      <c r="A37" s="25" t="s">
        <v>55</v>
      </c>
      <c r="B37" s="26">
        <v>21.420345555555556</v>
      </c>
      <c r="C37" s="26"/>
    </row>
    <row r="38" spans="1:11">
      <c r="A38" s="25" t="s">
        <v>56</v>
      </c>
      <c r="B38" s="26">
        <v>22.354019999999998</v>
      </c>
      <c r="C38" s="26"/>
    </row>
    <row r="39" spans="1:11">
      <c r="A39" s="25" t="s">
        <v>57</v>
      </c>
      <c r="B39" s="26">
        <v>56.216798571428569</v>
      </c>
      <c r="C39" s="26"/>
    </row>
    <row r="40" spans="1:11">
      <c r="A40" s="25" t="s">
        <v>58</v>
      </c>
      <c r="B40" s="26">
        <v>61.43566666666667</v>
      </c>
      <c r="C40" s="26"/>
    </row>
    <row r="41" spans="1:11">
      <c r="A41" s="25" t="s">
        <v>59</v>
      </c>
      <c r="B41" s="26">
        <v>101.37252222222223</v>
      </c>
      <c r="C41" s="26"/>
    </row>
    <row r="42" spans="1:11">
      <c r="A42" s="25" t="s">
        <v>60</v>
      </c>
      <c r="B42" s="26">
        <v>129.17827499999999</v>
      </c>
      <c r="C42" s="26"/>
    </row>
    <row r="43" spans="1:11">
      <c r="A43" s="25" t="s">
        <v>61</v>
      </c>
      <c r="B43" s="26">
        <v>139.43354000000002</v>
      </c>
      <c r="C43" s="26"/>
    </row>
    <row r="44" spans="1:11">
      <c r="A44" s="25" t="s">
        <v>62</v>
      </c>
      <c r="B44" s="26">
        <v>114.22105555555555</v>
      </c>
      <c r="C44" s="26"/>
    </row>
    <row r="45" spans="1:11">
      <c r="A45" s="25" t="s">
        <v>63</v>
      </c>
      <c r="B45" s="26">
        <v>50.404828571428574</v>
      </c>
      <c r="C45" s="26"/>
    </row>
    <row r="46" spans="1:11">
      <c r="A46" s="25" t="s">
        <v>64</v>
      </c>
      <c r="B46" s="26">
        <v>116.14188888888887</v>
      </c>
      <c r="C46" s="26"/>
    </row>
    <row r="47" spans="1:11">
      <c r="A47" s="25" t="s">
        <v>65</v>
      </c>
      <c r="B47" s="26">
        <v>59.329024999999994</v>
      </c>
      <c r="C47" s="26"/>
    </row>
    <row r="48" spans="1:11">
      <c r="A48" s="25" t="s">
        <v>66</v>
      </c>
      <c r="B48" s="26">
        <v>63.010170000000002</v>
      </c>
      <c r="C48" s="26"/>
    </row>
    <row r="49" spans="1:3">
      <c r="A49" s="25" t="s">
        <v>67</v>
      </c>
      <c r="B49" s="26">
        <v>36.980037500000002</v>
      </c>
      <c r="C49" s="26"/>
    </row>
    <row r="50" spans="1:3">
      <c r="A50" s="25" t="s">
        <v>68</v>
      </c>
      <c r="B50" s="26">
        <v>44.79504</v>
      </c>
      <c r="C50" s="26"/>
    </row>
    <row r="51" spans="1:3">
      <c r="A51" s="25" t="s">
        <v>69</v>
      </c>
      <c r="B51" s="26">
        <v>103.80664444444444</v>
      </c>
      <c r="C51" s="26"/>
    </row>
    <row r="52" spans="1:3">
      <c r="A52" s="25" t="s">
        <v>70</v>
      </c>
      <c r="B52" s="26">
        <v>163.6287571428571</v>
      </c>
      <c r="C52" s="26"/>
    </row>
    <row r="53" spans="1:3">
      <c r="A53" s="25" t="s">
        <v>71</v>
      </c>
      <c r="B53" s="26">
        <v>176.47128000000001</v>
      </c>
      <c r="C53" s="26"/>
    </row>
    <row r="54" spans="1:3">
      <c r="A54" s="25" t="s">
        <v>72</v>
      </c>
      <c r="B54" s="26">
        <v>249.03525000000002</v>
      </c>
      <c r="C54" s="26"/>
    </row>
    <row r="55" spans="1:3">
      <c r="A55" s="25" t="s">
        <v>73</v>
      </c>
      <c r="B55" s="26">
        <v>88.784114285714281</v>
      </c>
      <c r="C55" s="26"/>
    </row>
    <row r="56" spans="1:3">
      <c r="A56" s="25" t="s">
        <v>74</v>
      </c>
      <c r="B56" s="26">
        <v>165.83572222222222</v>
      </c>
      <c r="C56" s="26"/>
    </row>
    <row r="57" spans="1:3">
      <c r="A57" s="25" t="s">
        <v>75</v>
      </c>
      <c r="B57" s="26">
        <v>128.07004444444445</v>
      </c>
      <c r="C57" s="26"/>
    </row>
    <row r="58" spans="1:3">
      <c r="A58" s="25" t="s">
        <v>76</v>
      </c>
      <c r="B58" s="26">
        <v>203.97725555555556</v>
      </c>
      <c r="C58" s="26"/>
    </row>
    <row r="59" spans="1:3">
      <c r="A59" s="25" t="s">
        <v>77</v>
      </c>
      <c r="B59" s="26">
        <v>181.44900000000001</v>
      </c>
      <c r="C59" s="26"/>
    </row>
    <row r="60" spans="1:3">
      <c r="A60" s="25" t="s">
        <v>78</v>
      </c>
      <c r="B60" s="26"/>
      <c r="C60" s="26"/>
    </row>
    <row r="61" spans="1:3">
      <c r="A61" s="25" t="s">
        <v>79</v>
      </c>
      <c r="B61" s="26"/>
      <c r="C61" s="26"/>
    </row>
    <row r="62" spans="1:3">
      <c r="A62" s="25" t="s">
        <v>80</v>
      </c>
      <c r="B62" s="26">
        <v>29.344925</v>
      </c>
      <c r="C62" s="26"/>
    </row>
    <row r="63" spans="1:3">
      <c r="A63" s="25" t="s">
        <v>81</v>
      </c>
      <c r="B63" s="26">
        <v>85.814928571428567</v>
      </c>
      <c r="C63" s="26"/>
    </row>
    <row r="64" spans="1:3">
      <c r="A64" s="25" t="s">
        <v>82</v>
      </c>
      <c r="B64" s="26">
        <v>68.149344444444452</v>
      </c>
      <c r="C64" s="26"/>
    </row>
    <row r="65" spans="1:3">
      <c r="A65" s="25" t="s">
        <v>83</v>
      </c>
      <c r="B65" s="26">
        <v>53.209283333333332</v>
      </c>
      <c r="C65" s="26"/>
    </row>
    <row r="66" spans="1:3">
      <c r="A66" s="25" t="s">
        <v>84</v>
      </c>
      <c r="B66" s="26">
        <v>127.24674285714283</v>
      </c>
      <c r="C66" s="26"/>
    </row>
    <row r="67" spans="1:3">
      <c r="A67" s="25" t="s">
        <v>85</v>
      </c>
      <c r="B67" s="26">
        <v>137.7012</v>
      </c>
      <c r="C67" s="26"/>
    </row>
    <row r="68" spans="1:3">
      <c r="A68" s="25" t="s">
        <v>86</v>
      </c>
      <c r="B68" s="26">
        <v>83.056433333333331</v>
      </c>
      <c r="C68" s="26"/>
    </row>
    <row r="69" spans="1:3">
      <c r="A69" s="25" t="s">
        <v>87</v>
      </c>
      <c r="B69" s="26">
        <v>117.7715625</v>
      </c>
      <c r="C69" s="26"/>
    </row>
    <row r="70" spans="1:3">
      <c r="A70" s="25" t="s">
        <v>88</v>
      </c>
      <c r="B70" s="26">
        <v>142.55032571428572</v>
      </c>
      <c r="C70" s="26"/>
    </row>
    <row r="71" spans="1:3">
      <c r="A71" s="25" t="s">
        <v>89</v>
      </c>
      <c r="B71" s="26">
        <v>78.02504888888889</v>
      </c>
      <c r="C71" s="26"/>
    </row>
    <row r="72" spans="1:3">
      <c r="A72" s="25" t="s">
        <v>90</v>
      </c>
      <c r="B72" s="26">
        <v>72.038853750000001</v>
      </c>
      <c r="C72" s="26"/>
    </row>
    <row r="73" spans="1:3">
      <c r="A73" s="25" t="s">
        <v>91</v>
      </c>
      <c r="B73" s="26">
        <v>114.64647142857143</v>
      </c>
      <c r="C73" s="26"/>
    </row>
    <row r="74" spans="1:3">
      <c r="A74" s="25" t="s">
        <v>92</v>
      </c>
      <c r="B74" s="26">
        <v>45.632866666666665</v>
      </c>
      <c r="C74" s="26"/>
    </row>
    <row r="75" spans="1:3">
      <c r="A75" s="25" t="s">
        <v>93</v>
      </c>
      <c r="B75" s="26">
        <v>45.276816666666669</v>
      </c>
      <c r="C75" s="26"/>
    </row>
    <row r="76" spans="1:3">
      <c r="A76" s="25" t="s">
        <v>94</v>
      </c>
      <c r="B76" s="26">
        <v>62.958528571428573</v>
      </c>
      <c r="C76" s="26"/>
    </row>
    <row r="77" spans="1:3">
      <c r="A77" s="25" t="s">
        <v>95</v>
      </c>
      <c r="B77" s="26">
        <v>143.03114444444444</v>
      </c>
      <c r="C77" s="26"/>
    </row>
    <row r="78" spans="1:3">
      <c r="A78" s="25" t="s">
        <v>96</v>
      </c>
      <c r="B78" s="26">
        <v>220.36079999999998</v>
      </c>
      <c r="C78" s="26"/>
    </row>
    <row r="79" spans="1:3">
      <c r="A79" s="25" t="s">
        <v>97</v>
      </c>
      <c r="B79" s="26">
        <v>98.809986250000009</v>
      </c>
      <c r="C79" s="26"/>
    </row>
    <row r="80" spans="1:3">
      <c r="A80" s="25" t="s">
        <v>98</v>
      </c>
      <c r="B80" s="26">
        <v>84.352812499999999</v>
      </c>
      <c r="C80" s="26"/>
    </row>
    <row r="81" spans="1:3">
      <c r="A81" s="25" t="s">
        <v>99</v>
      </c>
      <c r="B81" s="26">
        <v>110.97067777777778</v>
      </c>
      <c r="C81" s="26"/>
    </row>
    <row r="82" spans="1:3">
      <c r="A82" s="25" t="s">
        <v>100</v>
      </c>
      <c r="B82" s="26">
        <v>89.017534444444436</v>
      </c>
      <c r="C82" s="26"/>
    </row>
    <row r="83" spans="1:3">
      <c r="A83" s="25" t="s">
        <v>101</v>
      </c>
      <c r="B83" s="26">
        <v>39.600112499999994</v>
      </c>
      <c r="C83" s="26"/>
    </row>
    <row r="84" spans="1:3">
      <c r="A84" s="25" t="s">
        <v>102</v>
      </c>
      <c r="B84" s="26">
        <v>107.73665777777779</v>
      </c>
      <c r="C84" s="26"/>
    </row>
    <row r="85" spans="1:3">
      <c r="A85" s="25" t="s">
        <v>103</v>
      </c>
      <c r="B85" s="26">
        <v>58.957585000000009</v>
      </c>
      <c r="C85" s="26"/>
    </row>
    <row r="86" spans="1:3">
      <c r="A86" s="25" t="s">
        <v>104</v>
      </c>
      <c r="B86" s="26">
        <v>60.335402857142853</v>
      </c>
      <c r="C86" s="26"/>
    </row>
    <row r="87" spans="1:3">
      <c r="A87" s="25" t="s">
        <v>105</v>
      </c>
      <c r="B87" s="26">
        <v>98.330033333333319</v>
      </c>
      <c r="C87" s="26"/>
    </row>
    <row r="88" spans="1:3">
      <c r="A88" s="25" t="s">
        <v>106</v>
      </c>
      <c r="B88" s="26">
        <v>101.22745714285715</v>
      </c>
      <c r="C88" s="26"/>
    </row>
    <row r="89" spans="1:3">
      <c r="A89" s="25" t="s">
        <v>107</v>
      </c>
      <c r="B89" s="26">
        <v>126.06355555555557</v>
      </c>
      <c r="C89" s="26"/>
    </row>
    <row r="90" spans="1:3">
      <c r="A90" s="25" t="s">
        <v>108</v>
      </c>
      <c r="B90" s="26">
        <v>45.329119999999996</v>
      </c>
      <c r="C90" s="26"/>
    </row>
    <row r="91" spans="1:3">
      <c r="A91" s="25" t="s">
        <v>109</v>
      </c>
      <c r="B91" s="26">
        <v>108.7604888888889</v>
      </c>
      <c r="C91" s="26"/>
    </row>
    <row r="92" spans="1:3">
      <c r="A92" s="25" t="s">
        <v>110</v>
      </c>
      <c r="B92" s="26">
        <v>200.50016666666667</v>
      </c>
      <c r="C92" s="26"/>
    </row>
    <row r="93" spans="1:3">
      <c r="A93" s="25" t="s">
        <v>111</v>
      </c>
      <c r="B93" s="26">
        <v>119.26230000000001</v>
      </c>
      <c r="C93" s="26"/>
    </row>
    <row r="94" spans="1:3">
      <c r="A94" s="25" t="s">
        <v>112</v>
      </c>
      <c r="B94" s="26">
        <v>73.213486250000003</v>
      </c>
      <c r="C94" s="26"/>
    </row>
    <row r="95" spans="1:3">
      <c r="A95" s="25" t="s">
        <v>113</v>
      </c>
      <c r="B95" s="26">
        <v>59.159558555555549</v>
      </c>
      <c r="C95" s="26"/>
    </row>
    <row r="96" spans="1:3">
      <c r="A96" s="25" t="s">
        <v>114</v>
      </c>
      <c r="B96" s="26">
        <v>78.548945000000003</v>
      </c>
      <c r="C96" s="26"/>
    </row>
    <row r="97" spans="1:3">
      <c r="A97" s="25" t="s">
        <v>115</v>
      </c>
      <c r="B97" s="26"/>
      <c r="C97" s="26"/>
    </row>
    <row r="98" spans="1:3">
      <c r="A98" s="25" t="s">
        <v>116</v>
      </c>
      <c r="B98" s="26">
        <v>39.747500000000002</v>
      </c>
      <c r="C98" s="26"/>
    </row>
    <row r="99" spans="1:3">
      <c r="A99" s="25" t="s">
        <v>117</v>
      </c>
      <c r="B99" s="26">
        <v>28.486090000000001</v>
      </c>
      <c r="C99" s="26"/>
    </row>
    <row r="100" spans="1:3">
      <c r="A100" s="25" t="s">
        <v>118</v>
      </c>
      <c r="B100" s="26">
        <v>59.815300000000001</v>
      </c>
      <c r="C100" s="26"/>
    </row>
    <row r="101" spans="1:3">
      <c r="A101" s="25" t="s">
        <v>119</v>
      </c>
      <c r="B101" s="26">
        <v>128.95248888888889</v>
      </c>
      <c r="C101" s="26"/>
    </row>
    <row r="102" spans="1:3">
      <c r="A102" s="25" t="s">
        <v>120</v>
      </c>
      <c r="B102" s="26">
        <v>134.97030000000001</v>
      </c>
      <c r="C102" s="26"/>
    </row>
    <row r="103" spans="1:3">
      <c r="A103" s="25" t="s">
        <v>121</v>
      </c>
      <c r="B103" s="26">
        <v>135.69723333333332</v>
      </c>
      <c r="C103" s="26"/>
    </row>
    <row r="104" spans="1:3">
      <c r="A104" s="25" t="s">
        <v>122</v>
      </c>
      <c r="B104" s="26">
        <v>159.4227555555556</v>
      </c>
      <c r="C104" s="26"/>
    </row>
    <row r="105" spans="1:3">
      <c r="A105" s="25" t="s">
        <v>123</v>
      </c>
      <c r="B105" s="26">
        <v>135.58156857142856</v>
      </c>
      <c r="C105" s="26"/>
    </row>
    <row r="106" spans="1:3">
      <c r="A106" s="25" t="s">
        <v>124</v>
      </c>
      <c r="B106" s="26">
        <v>89.459459999999979</v>
      </c>
      <c r="C106" s="26"/>
    </row>
    <row r="107" spans="1:3">
      <c r="A107" s="25" t="s">
        <v>125</v>
      </c>
      <c r="B107" s="26">
        <v>92.520784444444445</v>
      </c>
      <c r="C107" s="26"/>
    </row>
    <row r="108" spans="1:3">
      <c r="A108" s="25" t="s">
        <v>126</v>
      </c>
      <c r="B108" s="26">
        <v>21.292584999999999</v>
      </c>
      <c r="C108" s="26"/>
    </row>
    <row r="109" spans="1:3">
      <c r="A109" s="25" t="s">
        <v>127</v>
      </c>
      <c r="B109" s="26">
        <v>54.623123750000005</v>
      </c>
      <c r="C109" s="26"/>
    </row>
    <row r="110" spans="1:3">
      <c r="A110" s="25" t="s">
        <v>128</v>
      </c>
      <c r="B110" s="26">
        <v>54.061628749999997</v>
      </c>
      <c r="C110" s="26"/>
    </row>
    <row r="111" spans="1:3">
      <c r="A111" s="25" t="s">
        <v>129</v>
      </c>
      <c r="B111" s="26">
        <v>54.600782499999994</v>
      </c>
      <c r="C111" s="26"/>
    </row>
    <row r="112" spans="1:3">
      <c r="A112" s="25" t="s">
        <v>130</v>
      </c>
      <c r="B112" s="26">
        <v>81.64062222222222</v>
      </c>
      <c r="C112" s="26"/>
    </row>
    <row r="113" spans="1:3">
      <c r="A113" s="25" t="s">
        <v>131</v>
      </c>
      <c r="B113" s="26">
        <v>194.9984666666667</v>
      </c>
      <c r="C113" s="26"/>
    </row>
    <row r="114" spans="1:3">
      <c r="A114" s="25" t="s">
        <v>132</v>
      </c>
      <c r="B114" s="26">
        <v>144.87776666666667</v>
      </c>
      <c r="C114" s="26"/>
    </row>
    <row r="115" spans="1:3">
      <c r="A115" s="25" t="s">
        <v>133</v>
      </c>
      <c r="B115" s="26">
        <v>42.644371428571432</v>
      </c>
      <c r="C115" s="26"/>
    </row>
    <row r="116" spans="1:3">
      <c r="A116" s="25" t="s">
        <v>134</v>
      </c>
      <c r="B116" s="26">
        <v>122.8601</v>
      </c>
      <c r="C116" s="26"/>
    </row>
    <row r="117" spans="1:3">
      <c r="A117" s="25" t="s">
        <v>135</v>
      </c>
      <c r="B117" s="26">
        <v>67.619612500000002</v>
      </c>
      <c r="C117" s="26"/>
    </row>
    <row r="118" spans="1:3">
      <c r="A118" s="25" t="s">
        <v>136</v>
      </c>
      <c r="B118" s="26">
        <v>53.621585714285708</v>
      </c>
      <c r="C118" s="26"/>
    </row>
    <row r="119" spans="1:3">
      <c r="A119" s="25" t="s">
        <v>137</v>
      </c>
      <c r="B119" s="26">
        <v>79.299199999999999</v>
      </c>
      <c r="C119" s="26"/>
    </row>
    <row r="120" spans="1:3">
      <c r="A120" s="25" t="s">
        <v>138</v>
      </c>
      <c r="B120" s="26">
        <v>19.535789999999999</v>
      </c>
      <c r="C120" s="26"/>
    </row>
    <row r="121" spans="1:3">
      <c r="A121" s="25" t="s">
        <v>139</v>
      </c>
      <c r="B121" s="26">
        <v>52.358133333333335</v>
      </c>
      <c r="C121" s="26"/>
    </row>
    <row r="122" spans="1:3">
      <c r="A122" s="25" t="s">
        <v>140</v>
      </c>
      <c r="B122" s="26">
        <v>61.460547500000004</v>
      </c>
      <c r="C122" s="26"/>
    </row>
    <row r="123" spans="1:3">
      <c r="A123" s="25" t="s">
        <v>141</v>
      </c>
      <c r="B123" s="26">
        <v>52.396211111111114</v>
      </c>
      <c r="C123" s="26"/>
    </row>
    <row r="124" spans="1:3">
      <c r="A124" s="25" t="s">
        <v>142</v>
      </c>
      <c r="B124" s="26">
        <v>115.18437777777778</v>
      </c>
      <c r="C124" s="26"/>
    </row>
    <row r="125" spans="1:3">
      <c r="A125" s="25" t="s">
        <v>143</v>
      </c>
      <c r="B125" s="26">
        <v>198.70531249999999</v>
      </c>
      <c r="C125" s="26"/>
    </row>
    <row r="126" spans="1:3">
      <c r="A126" s="25" t="s">
        <v>144</v>
      </c>
      <c r="B126" s="26">
        <v>95.637311111111117</v>
      </c>
      <c r="C126" s="26"/>
    </row>
    <row r="127" spans="1:3">
      <c r="A127" s="25" t="s">
        <v>145</v>
      </c>
      <c r="B127" s="26">
        <v>164.71960000000001</v>
      </c>
      <c r="C127" s="26"/>
    </row>
    <row r="128" spans="1:3">
      <c r="A128" s="25" t="s">
        <v>146</v>
      </c>
      <c r="B128" s="26">
        <v>68.333822222222224</v>
      </c>
      <c r="C128" s="26"/>
    </row>
    <row r="129" spans="1:3">
      <c r="A129" s="25" t="s">
        <v>147</v>
      </c>
      <c r="B129" s="26">
        <v>90.017849999999996</v>
      </c>
      <c r="C129" s="26"/>
    </row>
    <row r="130" spans="1:3">
      <c r="A130" s="25" t="s">
        <v>148</v>
      </c>
      <c r="B130" s="26">
        <v>69.669875000000005</v>
      </c>
      <c r="C130" s="26"/>
    </row>
    <row r="131" spans="1:3">
      <c r="A131" s="25" t="s">
        <v>149</v>
      </c>
      <c r="B131" s="26">
        <v>86.831408571428582</v>
      </c>
      <c r="C131" s="26"/>
    </row>
    <row r="132" spans="1:3">
      <c r="A132" s="25" t="s">
        <v>150</v>
      </c>
      <c r="B132" s="26">
        <v>102.2442125</v>
      </c>
      <c r="C132" s="26"/>
    </row>
    <row r="133" spans="1:3">
      <c r="A133" s="25" t="s">
        <v>151</v>
      </c>
      <c r="B133" s="26">
        <v>70.70279142857143</v>
      </c>
      <c r="C133" s="26"/>
    </row>
    <row r="134" spans="1:3">
      <c r="A134" s="25" t="s">
        <v>152</v>
      </c>
      <c r="B134" s="26">
        <v>18.758601666666667</v>
      </c>
      <c r="C134" s="26"/>
    </row>
    <row r="135" spans="1:3">
      <c r="A135" s="25" t="s">
        <v>153</v>
      </c>
      <c r="B135" s="26">
        <v>86.87642666666666</v>
      </c>
      <c r="C135" s="26"/>
    </row>
    <row r="136" spans="1:3">
      <c r="A136" s="25" t="s">
        <v>154</v>
      </c>
      <c r="B136" s="26">
        <v>38.356564285714285</v>
      </c>
      <c r="C136" s="26"/>
    </row>
    <row r="137" spans="1:3">
      <c r="A137" s="25" t="s">
        <v>155</v>
      </c>
      <c r="B137" s="26">
        <v>80.900136666666668</v>
      </c>
      <c r="C137" s="26"/>
    </row>
    <row r="138" spans="1:3">
      <c r="A138" s="25" t="s">
        <v>156</v>
      </c>
      <c r="B138" s="26">
        <v>72.7081625</v>
      </c>
      <c r="C138" s="26"/>
    </row>
    <row r="139" spans="1:3">
      <c r="A139" s="25" t="s">
        <v>157</v>
      </c>
      <c r="B139" s="26">
        <v>157.85375555555552</v>
      </c>
      <c r="C139" s="26"/>
    </row>
    <row r="140" spans="1:3">
      <c r="A140" s="25" t="s">
        <v>158</v>
      </c>
      <c r="B140" s="26">
        <v>100.28999999999999</v>
      </c>
      <c r="C140" s="26"/>
    </row>
    <row r="141" spans="1:3">
      <c r="A141" s="25" t="s">
        <v>159</v>
      </c>
      <c r="B141" s="26">
        <v>1706.3628666666668</v>
      </c>
      <c r="C141" s="26"/>
    </row>
    <row r="142" spans="1:3">
      <c r="A142" s="25" t="s">
        <v>160</v>
      </c>
      <c r="B142" s="26">
        <v>182.55861375000003</v>
      </c>
      <c r="C142" s="26"/>
    </row>
    <row r="143" spans="1:3">
      <c r="A143" s="25" t="s">
        <v>161</v>
      </c>
      <c r="B143" s="26">
        <v>110.47727142857143</v>
      </c>
      <c r="C143" s="26"/>
    </row>
    <row r="144" spans="1:3">
      <c r="A144" s="25" t="s">
        <v>162</v>
      </c>
      <c r="B144" s="26">
        <v>40.447442857142846</v>
      </c>
      <c r="C144" s="26"/>
    </row>
    <row r="145" spans="1:3">
      <c r="A145" s="25" t="s">
        <v>163</v>
      </c>
      <c r="B145" s="26">
        <v>56.156291111111116</v>
      </c>
      <c r="C145" s="26"/>
    </row>
    <row r="146" spans="1:3">
      <c r="A146" s="25" t="s">
        <v>164</v>
      </c>
      <c r="B146" s="26">
        <v>36.168999999999997</v>
      </c>
      <c r="C146" s="26"/>
    </row>
    <row r="147" spans="1:3">
      <c r="A147" s="25" t="s">
        <v>165</v>
      </c>
      <c r="B147" s="26">
        <v>60.761744444444439</v>
      </c>
      <c r="C147" s="26"/>
    </row>
    <row r="148" spans="1:3">
      <c r="A148" s="25" t="s">
        <v>166</v>
      </c>
      <c r="B148" s="26">
        <v>160.85091000000003</v>
      </c>
      <c r="C148" s="26"/>
    </row>
    <row r="149" spans="1:3">
      <c r="A149" s="25" t="s">
        <v>167</v>
      </c>
      <c r="B149" s="26">
        <v>91.756050000000016</v>
      </c>
      <c r="C149" s="26"/>
    </row>
    <row r="150" spans="1:3">
      <c r="A150" s="25" t="s">
        <v>168</v>
      </c>
      <c r="B150" s="26">
        <v>115.96719999999999</v>
      </c>
      <c r="C150" s="26"/>
    </row>
    <row r="151" spans="1:3">
      <c r="A151" s="25" t="s">
        <v>169</v>
      </c>
      <c r="B151" s="26">
        <v>55.392699999999998</v>
      </c>
      <c r="C151" s="26"/>
    </row>
    <row r="152" spans="1:3">
      <c r="A152" s="25" t="s">
        <v>170</v>
      </c>
      <c r="B152" s="26">
        <v>92.629875000000027</v>
      </c>
      <c r="C152" s="26"/>
    </row>
    <row r="153" spans="1:3">
      <c r="A153" s="25" t="s">
        <v>171</v>
      </c>
      <c r="B153" s="26">
        <v>133.47182222222222</v>
      </c>
      <c r="C153" s="26"/>
    </row>
    <row r="154" spans="1:3">
      <c r="A154" s="25" t="s">
        <v>172</v>
      </c>
      <c r="B154" s="26">
        <v>68.810093333333327</v>
      </c>
      <c r="C154" s="26"/>
    </row>
    <row r="155" spans="1:3">
      <c r="A155" s="25" t="s">
        <v>173</v>
      </c>
      <c r="B155" s="26">
        <v>45.435503285714283</v>
      </c>
      <c r="C155" s="26"/>
    </row>
    <row r="156" spans="1:3">
      <c r="A156" s="25" t="s">
        <v>174</v>
      </c>
      <c r="B156" s="26">
        <v>50.891475</v>
      </c>
      <c r="C156" s="26"/>
    </row>
    <row r="157" spans="1:3">
      <c r="A157" s="25" t="s">
        <v>175</v>
      </c>
      <c r="B157" s="26">
        <v>66.495774999999995</v>
      </c>
      <c r="C157" s="26"/>
    </row>
    <row r="158" spans="1:3">
      <c r="A158" s="25" t="s">
        <v>176</v>
      </c>
      <c r="B158" s="26">
        <v>60.116267142857133</v>
      </c>
      <c r="C158" s="26"/>
    </row>
    <row r="159" spans="1:3">
      <c r="A159" s="25" t="s">
        <v>177</v>
      </c>
      <c r="B159" s="26">
        <v>76.712932499999994</v>
      </c>
      <c r="C159" s="26"/>
    </row>
    <row r="160" spans="1:3">
      <c r="A160" s="25" t="s">
        <v>178</v>
      </c>
      <c r="B160" s="26">
        <v>27.084818000000002</v>
      </c>
      <c r="C160" s="26"/>
    </row>
    <row r="161" spans="1:3">
      <c r="A161" s="25" t="s">
        <v>179</v>
      </c>
      <c r="B161" s="26">
        <v>92.171255555555547</v>
      </c>
      <c r="C161" s="26"/>
    </row>
    <row r="162" spans="1:3">
      <c r="A162" s="25" t="s">
        <v>180</v>
      </c>
      <c r="B162" s="26">
        <v>63.300481428571437</v>
      </c>
      <c r="C162" s="26"/>
    </row>
    <row r="163" spans="1:3">
      <c r="A163" s="25" t="s">
        <v>181</v>
      </c>
      <c r="B163" s="26">
        <v>51.3342375</v>
      </c>
      <c r="C163" s="26"/>
    </row>
    <row r="164" spans="1:3">
      <c r="A164" s="25" t="s">
        <v>182</v>
      </c>
      <c r="B164" s="26">
        <v>201.31143777777777</v>
      </c>
      <c r="C164" s="26"/>
    </row>
    <row r="165" spans="1:3">
      <c r="A165" s="25" t="s">
        <v>183</v>
      </c>
      <c r="B165" s="26">
        <v>66.052911428571434</v>
      </c>
      <c r="C165" s="26"/>
    </row>
    <row r="166" spans="1:3">
      <c r="A166" s="25" t="s">
        <v>184</v>
      </c>
      <c r="B166" s="26">
        <v>81.016991111111111</v>
      </c>
      <c r="C166" s="26"/>
    </row>
    <row r="167" spans="1:3">
      <c r="A167" s="25" t="s">
        <v>185</v>
      </c>
      <c r="B167" s="26">
        <v>68.960237777777763</v>
      </c>
      <c r="C167" s="26"/>
    </row>
    <row r="168" spans="1:3">
      <c r="A168" s="25" t="s">
        <v>186</v>
      </c>
      <c r="B168" s="26">
        <v>18.925815000000004</v>
      </c>
      <c r="C168" s="26"/>
    </row>
    <row r="169" spans="1:3">
      <c r="A169" s="25" t="s">
        <v>187</v>
      </c>
      <c r="B169" s="26">
        <v>42.581352857142861</v>
      </c>
      <c r="C169" s="26"/>
    </row>
    <row r="170" spans="1:3">
      <c r="A170" s="25" t="s">
        <v>188</v>
      </c>
      <c r="B170" s="26">
        <v>33.525971428571431</v>
      </c>
      <c r="C170" s="26"/>
    </row>
    <row r="171" spans="1:3">
      <c r="A171" s="25" t="s">
        <v>189</v>
      </c>
      <c r="B171" s="26">
        <v>66.402114285714291</v>
      </c>
      <c r="C171" s="26"/>
    </row>
    <row r="172" spans="1:3">
      <c r="A172" s="25" t="s">
        <v>190</v>
      </c>
      <c r="B172" s="26">
        <v>77.023333333333326</v>
      </c>
      <c r="C172" s="26"/>
    </row>
    <row r="173" spans="1:3">
      <c r="A173" s="25" t="s">
        <v>191</v>
      </c>
      <c r="B173" s="26">
        <v>179.97436249999998</v>
      </c>
      <c r="C173" s="26"/>
    </row>
    <row r="174" spans="1:3">
      <c r="A174" s="25" t="s">
        <v>192</v>
      </c>
      <c r="B174" s="26">
        <v>91.648359999999997</v>
      </c>
      <c r="C174" s="26"/>
    </row>
    <row r="175" spans="1:3">
      <c r="A175" s="25" t="s">
        <v>193</v>
      </c>
      <c r="B175" s="26">
        <v>100.34638</v>
      </c>
      <c r="C175" s="26"/>
    </row>
    <row r="176" spans="1:3">
      <c r="A176" s="25" t="s">
        <v>194</v>
      </c>
      <c r="B176" s="26">
        <v>198.19825000000003</v>
      </c>
      <c r="C176" s="26"/>
    </row>
    <row r="177" spans="1:3">
      <c r="A177" s="25" t="s">
        <v>195</v>
      </c>
      <c r="B177" s="26">
        <v>100.61273750000001</v>
      </c>
      <c r="C177" s="26"/>
    </row>
    <row r="178" spans="1:3">
      <c r="A178" s="25" t="s">
        <v>196</v>
      </c>
      <c r="B178" s="26">
        <v>95.853162499999996</v>
      </c>
      <c r="C178" s="26"/>
    </row>
    <row r="179" spans="1:3">
      <c r="A179" s="25" t="s">
        <v>197</v>
      </c>
      <c r="B179" s="26">
        <v>100.34274142857143</v>
      </c>
      <c r="C179" s="26"/>
    </row>
    <row r="180" spans="1:3">
      <c r="A180" s="25" t="s">
        <v>198</v>
      </c>
      <c r="B180" s="26">
        <v>36.472380000000001</v>
      </c>
      <c r="C180" s="26"/>
    </row>
    <row r="181" spans="1:3">
      <c r="A181" s="25" t="s">
        <v>199</v>
      </c>
      <c r="B181" s="26">
        <v>28.402338749999998</v>
      </c>
      <c r="C181" s="26"/>
    </row>
    <row r="182" spans="1:3">
      <c r="A182" s="25" t="s">
        <v>200</v>
      </c>
      <c r="B182" s="26">
        <v>39.854332499999998</v>
      </c>
      <c r="C182" s="26"/>
    </row>
    <row r="183" spans="1:3">
      <c r="A183" s="25" t="s">
        <v>201</v>
      </c>
      <c r="B183" s="26">
        <v>134.45370444444444</v>
      </c>
      <c r="C183" s="26"/>
    </row>
    <row r="184" spans="1:3">
      <c r="A184" s="25" t="s">
        <v>202</v>
      </c>
      <c r="B184" s="26">
        <v>44.672525</v>
      </c>
      <c r="C184" s="26"/>
    </row>
    <row r="185" spans="1:3">
      <c r="A185" s="25" t="s">
        <v>203</v>
      </c>
      <c r="B185" s="26">
        <v>195.61324444444443</v>
      </c>
      <c r="C185" s="26"/>
    </row>
    <row r="186" spans="1:3">
      <c r="A186" s="25" t="s">
        <v>204</v>
      </c>
      <c r="B186" s="26">
        <v>92.845939999999999</v>
      </c>
      <c r="C186" s="26"/>
    </row>
    <row r="187" spans="1:3">
      <c r="A187" s="25" t="s">
        <v>205</v>
      </c>
      <c r="B187" s="26">
        <v>156.71061428571426</v>
      </c>
      <c r="C187" s="26"/>
    </row>
    <row r="188" spans="1:3">
      <c r="A188" s="25" t="s">
        <v>206</v>
      </c>
      <c r="B188" s="26">
        <v>143.7226125</v>
      </c>
      <c r="C188" s="26"/>
    </row>
    <row r="189" spans="1:3">
      <c r="A189" s="25" t="s">
        <v>207</v>
      </c>
      <c r="B189" s="26">
        <v>101.91679999999999</v>
      </c>
      <c r="C189" s="26"/>
    </row>
    <row r="190" spans="1:3">
      <c r="A190" s="25" t="s">
        <v>208</v>
      </c>
      <c r="B190" s="26">
        <v>176.95457777777776</v>
      </c>
      <c r="C190" s="26"/>
    </row>
    <row r="191" spans="1:3">
      <c r="A191" s="25" t="s">
        <v>209</v>
      </c>
      <c r="B191" s="26">
        <v>129.64734999999999</v>
      </c>
      <c r="C191" s="26"/>
    </row>
    <row r="192" spans="1:3">
      <c r="A192" s="25" t="s">
        <v>210</v>
      </c>
      <c r="B192" s="26">
        <v>43.81236777777778</v>
      </c>
      <c r="C192" s="26"/>
    </row>
    <row r="193" spans="1:3">
      <c r="A193" s="25" t="s">
        <v>211</v>
      </c>
      <c r="B193" s="26">
        <v>68.320223750000011</v>
      </c>
      <c r="C193" s="26"/>
    </row>
    <row r="194" spans="1:3">
      <c r="A194" s="25" t="s">
        <v>212</v>
      </c>
      <c r="B194" s="26">
        <v>64.985762500000007</v>
      </c>
      <c r="C194" s="26"/>
    </row>
    <row r="195" spans="1:3">
      <c r="A195" s="25" t="s">
        <v>213</v>
      </c>
      <c r="B195" s="26">
        <v>83.588114285714269</v>
      </c>
      <c r="C195" s="26"/>
    </row>
    <row r="196" spans="1:3">
      <c r="A196" s="25" t="s">
        <v>214</v>
      </c>
      <c r="B196" s="26">
        <v>97.611099999999993</v>
      </c>
      <c r="C196" s="26"/>
    </row>
    <row r="197" spans="1:3">
      <c r="A197" s="25" t="s">
        <v>215</v>
      </c>
      <c r="B197" s="26">
        <v>174.45098181818182</v>
      </c>
      <c r="C197" s="26"/>
    </row>
    <row r="198" spans="1:3">
      <c r="A198" s="25" t="s">
        <v>216</v>
      </c>
      <c r="B198" s="26">
        <v>103.79065</v>
      </c>
      <c r="C198" s="26"/>
    </row>
    <row r="199" spans="1:3">
      <c r="A199" s="25" t="s">
        <v>217</v>
      </c>
      <c r="B199" s="26">
        <v>165.16049000000001</v>
      </c>
      <c r="C199" s="26"/>
    </row>
    <row r="200" spans="1:3">
      <c r="A200" s="25" t="s">
        <v>218</v>
      </c>
      <c r="B200" s="26">
        <v>104.96432</v>
      </c>
      <c r="C200" s="26"/>
    </row>
    <row r="201" spans="1:3">
      <c r="A201" s="25" t="s">
        <v>219</v>
      </c>
      <c r="B201" s="26">
        <v>120.33107</v>
      </c>
      <c r="C201" s="26"/>
    </row>
    <row r="202" spans="1:3">
      <c r="A202" s="25" t="s">
        <v>220</v>
      </c>
      <c r="B202" s="26">
        <v>96.056679090909114</v>
      </c>
      <c r="C202" s="26"/>
    </row>
    <row r="203" spans="1:3">
      <c r="A203" s="25" t="s">
        <v>221</v>
      </c>
      <c r="B203" s="26">
        <v>67.0959</v>
      </c>
      <c r="C203" s="26"/>
    </row>
    <row r="204" spans="1:3">
      <c r="A204" s="25" t="s">
        <v>222</v>
      </c>
      <c r="B204" s="26">
        <v>63.105486000000006</v>
      </c>
      <c r="C204" s="26"/>
    </row>
    <row r="205" spans="1:3">
      <c r="A205" s="25" t="s">
        <v>223</v>
      </c>
      <c r="B205" s="26">
        <v>48.70702</v>
      </c>
      <c r="C205" s="26"/>
    </row>
    <row r="206" spans="1:3">
      <c r="A206" s="25" t="s">
        <v>224</v>
      </c>
      <c r="B206" s="26">
        <v>70.664339999999996</v>
      </c>
      <c r="C206" s="26"/>
    </row>
    <row r="207" spans="1:3">
      <c r="A207" s="25" t="s">
        <v>225</v>
      </c>
      <c r="B207" s="26">
        <v>66.803737499999997</v>
      </c>
      <c r="C207" s="26"/>
    </row>
    <row r="208" spans="1:3">
      <c r="A208" s="25" t="s">
        <v>226</v>
      </c>
      <c r="B208" s="26">
        <v>47.436257142857144</v>
      </c>
      <c r="C208" s="26"/>
    </row>
    <row r="209" spans="1:3">
      <c r="A209" s="25" t="s">
        <v>227</v>
      </c>
      <c r="B209" s="26">
        <v>146.4322411111111</v>
      </c>
      <c r="C209" s="26"/>
    </row>
    <row r="210" spans="1:3">
      <c r="A210" s="25" t="s">
        <v>228</v>
      </c>
      <c r="B210" s="26">
        <v>146.59517499999998</v>
      </c>
      <c r="C210" s="26"/>
    </row>
    <row r="211" spans="1:3">
      <c r="A211" s="25" t="s">
        <v>229</v>
      </c>
      <c r="B211" s="26">
        <v>96.629088888888887</v>
      </c>
      <c r="C211" s="26"/>
    </row>
    <row r="212" spans="1:3">
      <c r="A212" s="25" t="s">
        <v>230</v>
      </c>
      <c r="B212" s="26">
        <v>104.20468888888888</v>
      </c>
      <c r="C212" s="26"/>
    </row>
    <row r="213" spans="1:3">
      <c r="A213" s="25" t="s">
        <v>231</v>
      </c>
      <c r="B213" s="26">
        <v>93.80509444444445</v>
      </c>
      <c r="C213" s="26"/>
    </row>
    <row r="214" spans="1:3">
      <c r="A214" s="25" t="s">
        <v>232</v>
      </c>
      <c r="B214" s="26">
        <v>74.509574999999998</v>
      </c>
      <c r="C214" s="26"/>
    </row>
    <row r="215" spans="1:3">
      <c r="A215" s="25" t="s">
        <v>233</v>
      </c>
      <c r="B215" s="26">
        <v>60.796611111111119</v>
      </c>
      <c r="C215" s="26"/>
    </row>
    <row r="216" spans="1:3">
      <c r="A216" s="25" t="s">
        <v>234</v>
      </c>
      <c r="B216" s="26">
        <v>52.275600000000004</v>
      </c>
      <c r="C216" s="26"/>
    </row>
    <row r="217" spans="1:3">
      <c r="A217" s="25" t="s">
        <v>235</v>
      </c>
      <c r="B217" s="26">
        <v>58.320566666666664</v>
      </c>
      <c r="C217" s="26"/>
    </row>
    <row r="218" spans="1:3">
      <c r="A218" s="25" t="s">
        <v>236</v>
      </c>
      <c r="B218" s="26">
        <v>63.194087499999995</v>
      </c>
      <c r="C218" s="26"/>
    </row>
    <row r="219" spans="1:3">
      <c r="A219" s="25" t="s">
        <v>237</v>
      </c>
      <c r="B219" s="26">
        <v>51.43911111111111</v>
      </c>
      <c r="C219" s="26"/>
    </row>
    <row r="220" spans="1:3">
      <c r="A220" s="25" t="s">
        <v>238</v>
      </c>
      <c r="B220" s="26">
        <v>87.900225000000006</v>
      </c>
      <c r="C220" s="26"/>
    </row>
    <row r="221" spans="1:3">
      <c r="A221" s="25" t="s">
        <v>239</v>
      </c>
      <c r="B221" s="26">
        <v>162.85728888888889</v>
      </c>
      <c r="C221" s="26"/>
    </row>
    <row r="222" spans="1:3">
      <c r="A222" s="25" t="s">
        <v>240</v>
      </c>
      <c r="B222" s="26">
        <v>104.03362222222221</v>
      </c>
      <c r="C222" s="26"/>
    </row>
    <row r="223" spans="1:3">
      <c r="A223" s="25" t="s">
        <v>241</v>
      </c>
      <c r="B223" s="26">
        <v>52.451233333333334</v>
      </c>
      <c r="C223" s="26"/>
    </row>
    <row r="224" spans="1:3">
      <c r="A224" s="25" t="s">
        <v>242</v>
      </c>
      <c r="B224" s="26">
        <v>89.964655555555566</v>
      </c>
      <c r="C224" s="26"/>
    </row>
    <row r="225" spans="1:3">
      <c r="A225" s="25" t="s">
        <v>243</v>
      </c>
      <c r="B225" s="26">
        <v>85.075300000000013</v>
      </c>
      <c r="C225" s="26"/>
    </row>
    <row r="226" spans="1:3">
      <c r="A226" s="25" t="s">
        <v>244</v>
      </c>
      <c r="B226" s="26">
        <v>65.47174444444444</v>
      </c>
      <c r="C226" s="26"/>
    </row>
    <row r="227" spans="1:3">
      <c r="A227" s="25" t="s">
        <v>245</v>
      </c>
      <c r="B227" s="26">
        <v>72.58434444444444</v>
      </c>
      <c r="C227" s="26"/>
    </row>
    <row r="228" spans="1:3">
      <c r="A228" s="25" t="s">
        <v>246</v>
      </c>
      <c r="B228" s="26">
        <v>52.493538749999999</v>
      </c>
      <c r="C228" s="26"/>
    </row>
    <row r="229" spans="1:3">
      <c r="A229" s="25" t="s">
        <v>247</v>
      </c>
      <c r="B229" s="26">
        <v>46.810155555555554</v>
      </c>
      <c r="C229" s="26"/>
    </row>
    <row r="230" spans="1:3">
      <c r="A230" s="25" t="s">
        <v>248</v>
      </c>
      <c r="B230" s="26">
        <v>74.814662499999983</v>
      </c>
      <c r="C230" s="26"/>
    </row>
    <row r="231" spans="1:3">
      <c r="A231" s="25" t="s">
        <v>249</v>
      </c>
      <c r="B231" s="26">
        <v>61.248152222222217</v>
      </c>
      <c r="C231" s="26"/>
    </row>
    <row r="232" spans="1:3">
      <c r="A232" s="25" t="s">
        <v>250</v>
      </c>
      <c r="B232" s="26">
        <v>81.174862222222217</v>
      </c>
      <c r="C232" s="26"/>
    </row>
    <row r="233" spans="1:3">
      <c r="A233" s="25" t="s">
        <v>251</v>
      </c>
      <c r="B233" s="26">
        <v>150.13134444444441</v>
      </c>
      <c r="C233" s="26"/>
    </row>
    <row r="234" spans="1:3">
      <c r="A234" s="25" t="s">
        <v>252</v>
      </c>
      <c r="B234" s="26">
        <v>135.31932499999999</v>
      </c>
      <c r="C234" s="26"/>
    </row>
    <row r="235" spans="1:3">
      <c r="A235" s="25" t="s">
        <v>253</v>
      </c>
      <c r="B235" s="26">
        <v>97.256888888888895</v>
      </c>
      <c r="C235" s="26"/>
    </row>
    <row r="236" spans="1:3">
      <c r="A236" s="25" t="s">
        <v>254</v>
      </c>
      <c r="B236" s="26">
        <v>105.30194444444444</v>
      </c>
      <c r="C236" s="26"/>
    </row>
    <row r="237" spans="1:3">
      <c r="A237" s="25" t="s">
        <v>255</v>
      </c>
      <c r="B237" s="26">
        <v>118.29127142857143</v>
      </c>
      <c r="C237" s="26"/>
    </row>
    <row r="238" spans="1:3">
      <c r="A238" s="25" t="s">
        <v>256</v>
      </c>
      <c r="B238" s="26">
        <v>59.576749999999997</v>
      </c>
      <c r="C238" s="26"/>
    </row>
    <row r="239" spans="1:3">
      <c r="A239" s="25" t="s">
        <v>257</v>
      </c>
      <c r="B239" s="26">
        <v>42.294381111111107</v>
      </c>
      <c r="C239" s="26"/>
    </row>
    <row r="240" spans="1:3">
      <c r="A240" s="25" t="s">
        <v>258</v>
      </c>
      <c r="B240" s="26">
        <v>53.011471111111113</v>
      </c>
      <c r="C240" s="26"/>
    </row>
    <row r="241" spans="1:3">
      <c r="A241" s="25" t="s">
        <v>259</v>
      </c>
      <c r="B241" s="26">
        <v>68.341099999999997</v>
      </c>
      <c r="C241" s="26"/>
    </row>
    <row r="242" spans="1:3">
      <c r="A242" s="25" t="s">
        <v>260</v>
      </c>
      <c r="B242" s="26">
        <v>67.118012500000006</v>
      </c>
      <c r="C242" s="26"/>
    </row>
    <row r="243" spans="1:3">
      <c r="A243" s="25" t="s">
        <v>261</v>
      </c>
      <c r="B243" s="26">
        <v>54.000050000000002</v>
      </c>
      <c r="C243" s="26"/>
    </row>
    <row r="244" spans="1:3">
      <c r="A244" s="25" t="s">
        <v>262</v>
      </c>
      <c r="B244" s="26">
        <v>75.37681111111111</v>
      </c>
      <c r="C244" s="26"/>
    </row>
    <row r="245" spans="1:3">
      <c r="A245" s="25" t="s">
        <v>263</v>
      </c>
      <c r="B245" s="26">
        <v>133.38981111111113</v>
      </c>
      <c r="C245" s="26"/>
    </row>
    <row r="246" spans="1:3">
      <c r="A246" s="25" t="s">
        <v>264</v>
      </c>
      <c r="B246" s="26">
        <v>115.654875</v>
      </c>
      <c r="C246" s="26"/>
    </row>
    <row r="247" spans="1:3">
      <c r="A247" s="25" t="s">
        <v>265</v>
      </c>
      <c r="B247" s="26">
        <v>172.06445555555555</v>
      </c>
      <c r="C247" s="26"/>
    </row>
    <row r="248" spans="1:3">
      <c r="A248" s="25" t="s">
        <v>266</v>
      </c>
      <c r="B248" s="26">
        <v>87.611533333333341</v>
      </c>
      <c r="C248" s="26"/>
    </row>
    <row r="249" spans="1:3">
      <c r="A249" s="25" t="s">
        <v>267</v>
      </c>
      <c r="B249" s="26">
        <v>80.933333333333337</v>
      </c>
      <c r="C249" s="26"/>
    </row>
    <row r="250" spans="1:3">
      <c r="A250" s="25" t="s">
        <v>268</v>
      </c>
      <c r="B250" s="26">
        <v>88.387266666666676</v>
      </c>
      <c r="C250" s="26"/>
    </row>
    <row r="251" spans="1:3">
      <c r="A251" s="25" t="s">
        <v>269</v>
      </c>
      <c r="B251" s="26">
        <v>182.93443285714287</v>
      </c>
      <c r="C251" s="26"/>
    </row>
    <row r="252" spans="1:3">
      <c r="A252" s="25" t="s">
        <v>270</v>
      </c>
      <c r="B252" s="26">
        <v>53.036362499999996</v>
      </c>
      <c r="C252" s="26"/>
    </row>
    <row r="253" spans="1:3">
      <c r="A253" s="25" t="s">
        <v>271</v>
      </c>
      <c r="B253" s="26">
        <v>97.369799999999998</v>
      </c>
      <c r="C253" s="26"/>
    </row>
    <row r="254" spans="1:3">
      <c r="A254" s="25" t="s">
        <v>272</v>
      </c>
      <c r="B254" s="26">
        <v>82.04798000000001</v>
      </c>
      <c r="C254" s="26"/>
    </row>
    <row r="255" spans="1:3">
      <c r="A255" s="25" t="s">
        <v>273</v>
      </c>
      <c r="B255" s="26">
        <v>107.69114444444443</v>
      </c>
      <c r="C255" s="26"/>
    </row>
    <row r="256" spans="1:3">
      <c r="A256" s="25" t="s">
        <v>274</v>
      </c>
      <c r="B256" s="26">
        <v>85.109110000000015</v>
      </c>
      <c r="C256" s="26"/>
    </row>
    <row r="257" spans="1:3">
      <c r="A257" s="25" t="s">
        <v>275</v>
      </c>
      <c r="B257" s="26">
        <v>125.26762222222222</v>
      </c>
      <c r="C257" s="26"/>
    </row>
    <row r="258" spans="1:3">
      <c r="A258" s="25" t="s">
        <v>276</v>
      </c>
      <c r="B258" s="26">
        <v>95.227011111111096</v>
      </c>
      <c r="C258" s="26"/>
    </row>
    <row r="259" spans="1:3">
      <c r="A259" s="25" t="s">
        <v>277</v>
      </c>
      <c r="B259" s="26">
        <v>105.2340875</v>
      </c>
      <c r="C259" s="26"/>
    </row>
    <row r="260" spans="1:3">
      <c r="A260" s="25" t="s">
        <v>278</v>
      </c>
      <c r="B260" s="26">
        <v>138.15965</v>
      </c>
      <c r="C260" s="26"/>
    </row>
    <row r="261" spans="1:3">
      <c r="A261" s="25" t="s">
        <v>279</v>
      </c>
      <c r="B261" s="26">
        <v>99.309488888888893</v>
      </c>
      <c r="C261" s="26"/>
    </row>
    <row r="262" spans="1:3">
      <c r="A262" s="25" t="s">
        <v>280</v>
      </c>
      <c r="B262" s="26">
        <v>69.885575000000003</v>
      </c>
      <c r="C262" s="26"/>
    </row>
    <row r="263" spans="1:3">
      <c r="A263" s="25" t="s">
        <v>281</v>
      </c>
      <c r="B263" s="26">
        <v>92.34848749999999</v>
      </c>
      <c r="C263" s="26"/>
    </row>
    <row r="264" spans="1:3">
      <c r="A264" s="25" t="s">
        <v>282</v>
      </c>
      <c r="B264" s="26">
        <v>74.182044444444458</v>
      </c>
      <c r="C264" s="26"/>
    </row>
  </sheetData>
  <mergeCells count="5">
    <mergeCell ref="D1:E1"/>
    <mergeCell ref="M1:T1"/>
    <mergeCell ref="M4:W4"/>
    <mergeCell ref="D10:K10"/>
    <mergeCell ref="D34:K3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38D6-0587-4866-BCDE-D85DCFA213FF}">
  <dimension ref="A1:A26"/>
  <sheetViews>
    <sheetView zoomScale="80" zoomScaleNormal="80" workbookViewId="0">
      <selection activeCell="F3" sqref="F3"/>
    </sheetView>
  </sheetViews>
  <sheetFormatPr defaultRowHeight="15"/>
  <cols>
    <col min="1" max="1" width="156.7109375" customWidth="1"/>
  </cols>
  <sheetData>
    <row r="1" spans="1:1" ht="46.5" customHeight="1">
      <c r="A1" s="5" t="s">
        <v>312</v>
      </c>
    </row>
    <row r="2" spans="1:1" ht="51.75" customHeight="1">
      <c r="A2" s="6" t="s">
        <v>298</v>
      </c>
    </row>
    <row r="3" spans="1:1" ht="51" customHeight="1">
      <c r="A3" s="22" t="s">
        <v>299</v>
      </c>
    </row>
    <row r="4" spans="1:1" ht="39.75" customHeight="1">
      <c r="A4" s="12" t="e" vm="1">
        <v>#VALUE!</v>
      </c>
    </row>
    <row r="5" spans="1:1" ht="41.25" customHeight="1">
      <c r="A5" s="7" t="s">
        <v>300</v>
      </c>
    </row>
    <row r="6" spans="1:1" ht="24" customHeight="1">
      <c r="A6" s="7" t="s">
        <v>301</v>
      </c>
    </row>
    <row r="7" spans="1:1" ht="29.25" customHeight="1">
      <c r="A7" s="7" t="s">
        <v>302</v>
      </c>
    </row>
    <row r="8" spans="1:1" ht="24" customHeight="1">
      <c r="A8" s="33" t="s">
        <v>313</v>
      </c>
    </row>
    <row r="9" spans="1:1" ht="24" customHeight="1">
      <c r="A9" s="33" t="s">
        <v>314</v>
      </c>
    </row>
    <row r="11" spans="1:1" ht="41.25" customHeight="1">
      <c r="A11" s="8" t="s">
        <v>303</v>
      </c>
    </row>
    <row r="12" spans="1:1" ht="60.75" customHeight="1">
      <c r="A12" s="9" t="s">
        <v>304</v>
      </c>
    </row>
    <row r="13" spans="1:1" ht="82.5" customHeight="1">
      <c r="A13" s="10" t="s">
        <v>305</v>
      </c>
    </row>
    <row r="14" spans="1:1">
      <c r="A14" s="11"/>
    </row>
    <row r="15" spans="1:1" s="4" customFormat="1" ht="14.25">
      <c r="A15" s="34" t="s">
        <v>306</v>
      </c>
    </row>
    <row r="16" spans="1:1" s="4" customFormat="1" ht="14.25">
      <c r="A16" s="21"/>
    </row>
    <row r="17" spans="1:1" s="4" customFormat="1" ht="14.25">
      <c r="A17" s="34" t="s">
        <v>315</v>
      </c>
    </row>
    <row r="18" spans="1:1">
      <c r="A18" s="11"/>
    </row>
    <row r="19" spans="1:1">
      <c r="A19" s="11"/>
    </row>
    <row r="20" spans="1:1">
      <c r="A20" s="11"/>
    </row>
    <row r="21" spans="1:1">
      <c r="A21" s="11"/>
    </row>
    <row r="22" spans="1:1">
      <c r="A22" s="11"/>
    </row>
    <row r="23" spans="1:1">
      <c r="A23" s="11"/>
    </row>
    <row r="24" spans="1:1">
      <c r="A24" s="11"/>
    </row>
    <row r="25" spans="1:1">
      <c r="A25" s="11"/>
    </row>
    <row r="26" spans="1:1">
      <c r="A26" s="11"/>
    </row>
  </sheetData>
  <sheetProtection selectLockedCells="1"/>
  <hyperlinks>
    <hyperlink ref="A3" r:id="rId1" display="https://creativecommons.org/licenses/by/4.0/" xr:uid="{77A8E740-281C-4122-B5FD-25A0FF234C4C}"/>
    <hyperlink ref="A4" r:id="rId2" display="https://creativecommons.org/licenses/by/4.0/" xr:uid="{72875F98-C573-46BC-9B1B-4FC2C39E8CD4}"/>
    <hyperlink ref="A15" r:id="rId3" xr:uid="{0E51A31B-43CA-4062-9F8D-3C1F7B14E527}"/>
    <hyperlink ref="A17" r:id="rId4" xr:uid="{E694636B-62DD-48E4-96C3-F2FB621A8D4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94CE63E3984091DA345847090486" ma:contentTypeVersion="19" ma:contentTypeDescription="Create a new document." ma:contentTypeScope="" ma:versionID="fa8918a34d9ee4fcaeb794c038e80dd1">
  <xsd:schema xmlns:xsd="http://www.w3.org/2001/XMLSchema" xmlns:xs="http://www.w3.org/2001/XMLSchema" xmlns:p="http://schemas.microsoft.com/office/2006/metadata/properties" xmlns:ns1="http://schemas.microsoft.com/sharepoint/v3" xmlns:ns2="ebb1eec4-f42a-4130-97ad-ba4416f9a49e" xmlns:ns3="cedbec9e-1a4f-49ac-8a2c-4a8e8f7db841" targetNamespace="http://schemas.microsoft.com/office/2006/metadata/properties" ma:root="true" ma:fieldsID="88d2580ce77591313bdb1d3a0c6171fd" ns1:_="" ns2:_="" ns3:_="">
    <xsd:import namespace="http://schemas.microsoft.com/sharepoint/v3"/>
    <xsd:import namespace="ebb1eec4-f42a-4130-97ad-ba4416f9a49e"/>
    <xsd:import namespace="cedbec9e-1a4f-49ac-8a2c-4a8e8f7db8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MediaServiceLocation" minOccurs="0"/>
                <xsd:element ref="ns2:MediaServiceBillingMetadata" minOccurs="0"/>
                <xsd:element ref="ns2:Websitereview"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1eec4-f42a-4130-97ad-ba4416f9a4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1f47cd6-212f-4ea2-b6af-f1d1e47bdba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Websitereview" ma:index="24" nillable="true" ma:displayName="Website review" ma:format="Dropdown" ma:internalName="Websitereview">
      <xsd:simpleType>
        <xsd:restriction base="dms:Choice">
          <xsd:enumeration value="Started"/>
          <xsd:enumeration value="Completed"/>
          <xsd:enumeration value="Completed and trimmed"/>
        </xsd:restriction>
      </xsd:simpleType>
    </xsd:element>
  </xsd:schema>
  <xsd:schema xmlns:xsd="http://www.w3.org/2001/XMLSchema" xmlns:xs="http://www.w3.org/2001/XMLSchema" xmlns:dms="http://schemas.microsoft.com/office/2006/documentManagement/types" xmlns:pc="http://schemas.microsoft.com/office/infopath/2007/PartnerControls" targetNamespace="cedbec9e-1a4f-49ac-8a2c-4a8e8f7db84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fa642e-9a15-4836-9d58-d9375e8e2cf6}" ma:internalName="TaxCatchAll" ma:showField="CatchAllData" ma:web="cedbec9e-1a4f-49ac-8a2c-4a8e8f7db84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b1eec4-f42a-4130-97ad-ba4416f9a49e">
      <Terms xmlns="http://schemas.microsoft.com/office/infopath/2007/PartnerControls"/>
    </lcf76f155ced4ddcb4097134ff3c332f>
    <Websitereview xmlns="ebb1eec4-f42a-4130-97ad-ba4416f9a49e" xsi:nil="true"/>
    <TaxCatchAll xmlns="cedbec9e-1a4f-49ac-8a2c-4a8e8f7db841"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2757C35-A835-41FB-8F40-0515A0FD2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b1eec4-f42a-4130-97ad-ba4416f9a49e"/>
    <ds:schemaRef ds:uri="cedbec9e-1a4f-49ac-8a2c-4a8e8f7db8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A8F90-9BE3-4C00-9CA7-FC1D6F421E78}">
  <ds:schemaRefs>
    <ds:schemaRef ds:uri="http://schemas.microsoft.com/sharepoint/v3/contenttype/forms"/>
  </ds:schemaRefs>
</ds:datastoreItem>
</file>

<file path=customXml/itemProps3.xml><?xml version="1.0" encoding="utf-8"?>
<ds:datastoreItem xmlns:ds="http://schemas.openxmlformats.org/officeDocument/2006/customXml" ds:itemID="{F970E91F-2C19-42D2-9504-858754BADFC8}">
  <ds:schemaRefs>
    <ds:schemaRef ds:uri="http://purl.org/dc/terms/"/>
    <ds:schemaRef ds:uri="http://schemas.microsoft.com/office/2006/documentManagement/types"/>
    <ds:schemaRef ds:uri="http://purl.org/dc/dcmitype/"/>
    <ds:schemaRef ds:uri="http://schemas.microsoft.com/office/2006/metadata/properties"/>
    <ds:schemaRef ds:uri="http://schemas.microsoft.com/sharepoint/v3"/>
    <ds:schemaRef ds:uri="http://purl.org/dc/elements/1.1/"/>
    <ds:schemaRef ds:uri="http://schemas.openxmlformats.org/package/2006/metadata/core-properties"/>
    <ds:schemaRef ds:uri="cedbec9e-1a4f-49ac-8a2c-4a8e8f7db841"/>
    <ds:schemaRef ds:uri="http://schemas.microsoft.com/office/infopath/2007/PartnerControls"/>
    <ds:schemaRef ds:uri="ebb1eec4-f42a-4130-97ad-ba4416f9a49e"/>
    <ds:schemaRef ds:uri="http://www.w3.org/XML/1998/namespace"/>
  </ds:schemaRefs>
</ds:datastoreItem>
</file>

<file path=docMetadata/LabelInfo.xml><?xml version="1.0" encoding="utf-8"?>
<clbl:labelList xmlns:clbl="http://schemas.microsoft.com/office/2020/mipLabelMetadata">
  <clbl:label id="{b603dfd7-d93a-4381-a340-2995d8282205}" enabled="1" method="Standard" siteId="{05a0e69a-418a-47c1-9c25-9387261bf9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1. Fine particle concentration</vt:lpstr>
      <vt:lpstr>2. Analysis of salt</vt:lpstr>
      <vt:lpstr>3. Analysis of maganese (Mn)</vt:lpstr>
      <vt:lpstr>4. Analysis of iron (Fe)</vt:lpstr>
      <vt:lpstr>Copyright page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science 2 – Workbook 2.4 – Fine particle pollution dataset – Stage 5, Science</dc:title>
  <dc:subject/>
  <dc:creator>NSW Department of Education</dc:creator>
  <cp:keywords/>
  <dc:description/>
  <cp:lastModifiedBy>Jolanda Waskito</cp:lastModifiedBy>
  <cp:revision/>
  <dcterms:created xsi:type="dcterms:W3CDTF">2023-02-16T02:47:50Z</dcterms:created>
  <dcterms:modified xsi:type="dcterms:W3CDTF">2026-10-14T05:09:53Z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03dfd7-d93a-4381-a340-2995d8282205_Enabled">
    <vt:lpwstr>true</vt:lpwstr>
  </property>
  <property fmtid="{D5CDD505-2E9C-101B-9397-08002B2CF9AE}" pid="3" name="MSIP_Label_b603dfd7-d93a-4381-a340-2995d8282205_SetDate">
    <vt:lpwstr>2024-06-30T22:41:56Z</vt:lpwstr>
  </property>
  <property fmtid="{D5CDD505-2E9C-101B-9397-08002B2CF9AE}" pid="4" name="MSIP_Label_b603dfd7-d93a-4381-a340-2995d8282205_Method">
    <vt:lpwstr>Standard</vt:lpwstr>
  </property>
  <property fmtid="{D5CDD505-2E9C-101B-9397-08002B2CF9AE}" pid="5" name="MSIP_Label_b603dfd7-d93a-4381-a340-2995d8282205_Name">
    <vt:lpwstr>OFFICIAL</vt:lpwstr>
  </property>
  <property fmtid="{D5CDD505-2E9C-101B-9397-08002B2CF9AE}" pid="6" name="MSIP_Label_b603dfd7-d93a-4381-a340-2995d8282205_SiteId">
    <vt:lpwstr>05a0e69a-418a-47c1-9c25-9387261bf991</vt:lpwstr>
  </property>
  <property fmtid="{D5CDD505-2E9C-101B-9397-08002B2CF9AE}" pid="7" name="MSIP_Label_b603dfd7-d93a-4381-a340-2995d8282205_ActionId">
    <vt:lpwstr>4b9446fa-e1e9-4105-91d0-52fd8b3365ee</vt:lpwstr>
  </property>
  <property fmtid="{D5CDD505-2E9C-101B-9397-08002B2CF9AE}" pid="8" name="MSIP_Label_b603dfd7-d93a-4381-a340-2995d8282205_ContentBits">
    <vt:lpwstr>0</vt:lpwstr>
  </property>
  <property fmtid="{D5CDD505-2E9C-101B-9397-08002B2CF9AE}" pid="9" name="ContentTypeId">
    <vt:lpwstr>0x010100B87994CE63E3984091DA345847090486</vt:lpwstr>
  </property>
  <property fmtid="{D5CDD505-2E9C-101B-9397-08002B2CF9AE}" pid="10" name="MediaServiceImageTags">
    <vt:lpwstr/>
  </property>
</Properties>
</file>