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Content Manager\Offline Records (A2)\Standard - Unit 4 - Driving Safely\"/>
    </mc:Choice>
  </mc:AlternateContent>
  <xr:revisionPtr revIDLastSave="0" documentId="13_ncr:1_{7D726307-2BBC-4C9B-A729-5E5D49101AB2}" xr6:coauthVersionLast="47" xr6:coauthVersionMax="47" xr10:uidLastSave="{00000000-0000-0000-0000-000000000000}"/>
  <workbookProtection workbookAlgorithmName="SHA-512" workbookHashValue="3Fc4pzfKKoRJTWAbv3utdiJWih8xWZz2PoWWnh9sWBy4fn6edS1H17MnfCay+cWkN9x5ijACM+I7QqSLkSnUZw==" workbookSaltValue="t0fSL5ps24in7qXhf41XNw==" workbookSpinCount="100000" lockStructure="1"/>
  <bookViews>
    <workbookView xWindow="28680" yWindow="-75" windowWidth="29040" windowHeight="15720" xr2:uid="{4403F225-C324-46C5-8FA6-2A0D39563F17}"/>
  </bookViews>
  <sheets>
    <sheet name="Introduction" sheetId="1" r:id="rId1"/>
    <sheet name="Car information" sheetId="10" r:id="rId2"/>
    <sheet name="Costs" sheetId="11" r:id="rId3"/>
    <sheet name="Scenario" sheetId="12" r:id="rId4"/>
    <sheet name="Cars" sheetId="8" r:id="rId5"/>
    <sheet name="NESA page" sheetId="3" r:id="rId6"/>
    <sheet name="Copyright page" sheetId="4" r:id="rId7"/>
  </sheets>
  <externalReferences>
    <externalReference r:id="rId8"/>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 l="1"/>
  <c r="C11" i="10"/>
  <c r="C10" i="10"/>
  <c r="C9" i="10"/>
  <c r="C8" i="10"/>
  <c r="C7" i="10"/>
  <c r="C6" i="10"/>
  <c r="C5" i="10"/>
  <c r="C4" i="10"/>
  <c r="B12" i="10"/>
  <c r="B11" i="10"/>
  <c r="B10" i="10"/>
  <c r="B9" i="10"/>
  <c r="B8" i="10"/>
  <c r="B7" i="10"/>
  <c r="B6" i="10"/>
  <c r="B5" i="10"/>
  <c r="B4" i="10"/>
  <c r="C3" i="11" l="1"/>
  <c r="B3"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<sst xmlns="http://schemas.openxmlformats.org/spreadsheetml/2006/main" count="269" uniqueCount="176">
  <si>
    <t>NSW Department of Education</t>
  </si>
  <si>
    <t>Success criteria</t>
  </si>
  <si>
    <t>Outcomes</t>
  </si>
  <si>
    <t>Card number</t>
  </si>
  <si>
    <t>Car 1</t>
  </si>
  <si>
    <t>Car 2</t>
  </si>
  <si>
    <t>Year</t>
  </si>
  <si>
    <t>Make</t>
  </si>
  <si>
    <t>Model</t>
  </si>
  <si>
    <t>Body type</t>
  </si>
  <si>
    <t>Tramission</t>
  </si>
  <si>
    <t>Variant</t>
  </si>
  <si>
    <t>Tare weight</t>
  </si>
  <si>
    <t>Category</t>
  </si>
  <si>
    <t>Fuel efficieny</t>
  </si>
  <si>
    <t>Car1</t>
  </si>
  <si>
    <t>Cost of fuel per litre</t>
  </si>
  <si>
    <t>Details</t>
  </si>
  <si>
    <t>Estimated distance travelled</t>
  </si>
  <si>
    <t>Registration</t>
  </si>
  <si>
    <t>Compulsory third party (CTP)</t>
  </si>
  <si>
    <t>Comprehensive (CI)</t>
  </si>
  <si>
    <t>Third party fire damage (TPFT)</t>
  </si>
  <si>
    <t>Fuel efficiency</t>
  </si>
  <si>
    <t>Cost of fuel</t>
  </si>
  <si>
    <t>Cost per km</t>
  </si>
  <si>
    <t>Service and tyres</t>
  </si>
  <si>
    <t>Annual cost</t>
  </si>
  <si>
    <t>TPPD</t>
  </si>
  <si>
    <t>TPFT</t>
  </si>
  <si>
    <t>CI</t>
  </si>
  <si>
    <t>Weekly cost</t>
  </si>
  <si>
    <t>Fortnightly cost</t>
  </si>
  <si>
    <t>Monthly cost</t>
  </si>
  <si>
    <t>Cost of rego and insurance per week</t>
  </si>
  <si>
    <t>Cost of service and tyre per km</t>
  </si>
  <si>
    <t>Job 1</t>
  </si>
  <si>
    <t>Wage earned</t>
  </si>
  <si>
    <t>Kilometres travelled</t>
  </si>
  <si>
    <t>Running costs</t>
  </si>
  <si>
    <t>Amount earned</t>
  </si>
  <si>
    <t>Job 2</t>
  </si>
  <si>
    <t>Card</t>
  </si>
  <si>
    <t>Year 1</t>
  </si>
  <si>
    <t>Make 1</t>
  </si>
  <si>
    <t>Model 1</t>
  </si>
  <si>
    <t>Body type 1</t>
  </si>
  <si>
    <t>Transmission1</t>
  </si>
  <si>
    <t>Variant 1</t>
  </si>
  <si>
    <t>Weight 1</t>
  </si>
  <si>
    <t>Consumption 1</t>
  </si>
  <si>
    <t>Year 2</t>
  </si>
  <si>
    <t>Make 2</t>
  </si>
  <si>
    <t>Model 2</t>
  </si>
  <si>
    <t>Body type 2</t>
  </si>
  <si>
    <t>Transmission 2</t>
  </si>
  <si>
    <t>Variant 2</t>
  </si>
  <si>
    <t>Weight 2</t>
  </si>
  <si>
    <t>Consumption 2</t>
  </si>
  <si>
    <t>Type</t>
  </si>
  <si>
    <t>Toyota</t>
  </si>
  <si>
    <t>Corolla</t>
  </si>
  <si>
    <t>5D hatchback</t>
  </si>
  <si>
    <t>Continuous variable transmission</t>
  </si>
  <si>
    <t>Ascent sport hybrid</t>
  </si>
  <si>
    <t>1370kg</t>
  </si>
  <si>
    <t>4 SP automatic transmission</t>
  </si>
  <si>
    <t>Ascent sport</t>
  </si>
  <si>
    <t>1300kg</t>
  </si>
  <si>
    <t>Hatchback</t>
  </si>
  <si>
    <t>Mazda</t>
  </si>
  <si>
    <t>6 SP automatic transmission</t>
  </si>
  <si>
    <t>G20 pure</t>
  </si>
  <si>
    <t>1345kg</t>
  </si>
  <si>
    <t>5 SP automatic transmission</t>
  </si>
  <si>
    <t>MAXX BL</t>
  </si>
  <si>
    <t>1305kg</t>
  </si>
  <si>
    <t>Hyundai</t>
  </si>
  <si>
    <t>i30</t>
  </si>
  <si>
    <t>Active</t>
  </si>
  <si>
    <t>1335kg</t>
  </si>
  <si>
    <t>Throphy</t>
  </si>
  <si>
    <t>1280kg</t>
  </si>
  <si>
    <t>Kia</t>
  </si>
  <si>
    <t>Cerato</t>
  </si>
  <si>
    <t>4D sedan</t>
  </si>
  <si>
    <t>S</t>
  </si>
  <si>
    <t>1340kg</t>
  </si>
  <si>
    <t>1240kg</t>
  </si>
  <si>
    <t>Sedan</t>
  </si>
  <si>
    <t>Mitsubishi</t>
  </si>
  <si>
    <t>ASX</t>
  </si>
  <si>
    <t>4D wagon</t>
  </si>
  <si>
    <t>MR</t>
  </si>
  <si>
    <t>1355kg</t>
  </si>
  <si>
    <t>XA</t>
  </si>
  <si>
    <t>1380kg</t>
  </si>
  <si>
    <t>SUV</t>
  </si>
  <si>
    <t>Nissan</t>
  </si>
  <si>
    <t>X-Trail</t>
  </si>
  <si>
    <t>Ti-L</t>
  </si>
  <si>
    <t>1880kg</t>
  </si>
  <si>
    <t>6 SP manual transmission</t>
  </si>
  <si>
    <t>Ti</t>
  </si>
  <si>
    <t>1575kg</t>
  </si>
  <si>
    <t>Camry</t>
  </si>
  <si>
    <t>SL hybrid</t>
  </si>
  <si>
    <t>1570kg</t>
  </si>
  <si>
    <t>Hybrid</t>
  </si>
  <si>
    <t>1670kg</t>
  </si>
  <si>
    <t>Subaru</t>
  </si>
  <si>
    <t>Forester</t>
  </si>
  <si>
    <t>2.5i-L</t>
  </si>
  <si>
    <t>1525kg</t>
  </si>
  <si>
    <t>4 SP auto elec sportshift transmission</t>
  </si>
  <si>
    <t>X</t>
  </si>
  <si>
    <t>1495kg</t>
  </si>
  <si>
    <t>Volkswagen</t>
  </si>
  <si>
    <t>Golf</t>
  </si>
  <si>
    <t>7 SP auto direct shift transmission</t>
  </si>
  <si>
    <t>GTi</t>
  </si>
  <si>
    <t>1445kg</t>
  </si>
  <si>
    <t>5 SP manual transmission</t>
  </si>
  <si>
    <t>77 TDI Trendline</t>
  </si>
  <si>
    <t>Honda</t>
  </si>
  <si>
    <t>Civic</t>
  </si>
  <si>
    <t>4D hatchback</t>
  </si>
  <si>
    <t>Electronic CVT transmission</t>
  </si>
  <si>
    <t>e:HEV L MY25</t>
  </si>
  <si>
    <t>1455kg</t>
  </si>
  <si>
    <t>SI FK</t>
  </si>
  <si>
    <t>RAV4</t>
  </si>
  <si>
    <t>5D wagon</t>
  </si>
  <si>
    <t>Edge (AWD) hybrid</t>
  </si>
  <si>
    <t>1805kg</t>
  </si>
  <si>
    <t>CV6</t>
  </si>
  <si>
    <t>1695kg</t>
  </si>
  <si>
    <t>Ford</t>
  </si>
  <si>
    <t>Ranger</t>
  </si>
  <si>
    <t>Double cab P/UP</t>
  </si>
  <si>
    <t>XL 2.0 (4x4) PY MY25.25</t>
  </si>
  <si>
    <t>1160kg</t>
  </si>
  <si>
    <t>Dual cab P/UP</t>
  </si>
  <si>
    <t>Wildtrack (4x4)</t>
  </si>
  <si>
    <t>2080kg</t>
  </si>
  <si>
    <t>Ute</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</si>
  <si>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</si>
  <si>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</si>
  <si>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</si>
  <si>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</si>
  <si>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</si>
  <si>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</si>
  <si>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</si>
  <si>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Ongoing costs</t>
  </si>
  <si>
    <t>•  To understand the ongoing costs of running a vehicle.</t>
  </si>
  <si>
    <t>•  To be able to model the ongoing costs of running a vehicle.</t>
  </si>
  <si>
    <t>•  I can define registration, compulsory and non-compulsory third-party insurance and comprehensive insurance.</t>
  </si>
  <si>
    <t>•  I can compare different methods of calculating the running costs of a vehicle.</t>
  </si>
  <si>
    <t>•  I can use a spreadsheet to model the running costs of a car.</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</si>
  <si>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r>
      <rPr>
        <sz val="12"/>
        <rFont val="Arial"/>
        <family val="2"/>
      </rPr>
      <t xml:space="preserve">  </t>
    </r>
  </si>
  <si>
    <r>
      <t xml:space="preserve">•  solves financial problems involving budgeting and purchasing </t>
    </r>
    <r>
      <rPr>
        <b/>
        <sz val="12"/>
        <rFont val="Arial"/>
        <family val="2"/>
      </rPr>
      <t>MST-11-04</t>
    </r>
  </si>
  <si>
    <t>Car 1
Fixed service and tyre cost</t>
  </si>
  <si>
    <t>Car 2
Fixed service and tyre cost</t>
  </si>
  <si>
    <t>Learning intentions</t>
  </si>
  <si>
    <t>© NSW Department of Education, 2026</t>
  </si>
  <si>
    <t>© State of New South Wales (Department of Education), 2026</t>
  </si>
  <si>
    <t>Attribution should be given to © State of New South Wales (Department of Education), 2026.</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</si>
  <si>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</si>
  <si>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</si>
  <si>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</si>
  <si>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 xml:space="preserve">Please refer to the NESA Copyright Disclaimer for more information https://www.nsw.gov.au/education-and-training/nesa/copyright. </t>
  </si>
  <si>
    <t>NESA holds the only official and up-to-date versions of the NSW Curriculum and syllabus documents. Please visit NESA https://www.nsw.gov.au/education-and-training/nesa and NSW Curriculum https://curriculum.nsw.edu.au.</t>
  </si>
  <si>
    <t>Per km service and tyre cost</t>
  </si>
  <si>
    <t>Third party property damage (TPTD)</t>
  </si>
  <si>
    <t>Pink slip</t>
  </si>
  <si>
    <t>Mathematics Standard 11–12 Syllabus © NSW Education Standards Authority (NESA) for and on behalf of the Crown in right of the State of New South Wales,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</si>
</sst>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0"/>
  </numFmts>
  <fonts count="27"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b/>
      <sz val="11"/>
      <color rgb="FFFFFFFF"/>
      <name val="Arial"/>
      <family val="2"/>
    </font>
    <font>
      <sz val="11"/>
      <color theme="1"/>
      <name val="Arial"/>
      <family val="2"/>
    </font>
    <font>
      <b/>
      <sz val="12"/>
      <color theme="1"/>
      <name val="Arial"/>
      <family val="2"/>
    </font>
    <font>
      <sz val="12"/>
      <color theme="1"/>
      <name val="Calibri"/>
      <family val="2"/>
      <scheme val="minor"/>
    </font>
    <font>
      <b/>
      <sz val="12"/>
      <color rgb="FFFFFFFF"/>
      <name val="Arial"/>
      <family val="2"/>
    </font>
    <font>
      <sz val="12"/>
      <color theme="1"/>
      <name val="Arial"/>
      <family val="2"/>
    </font>
    <font>
      <b/>
      <sz val="11"/>
      <color theme="0"/>
      <name val="Arial"/>
      <family val="2"/>
    </font>
  </fonts>
  <fills count="8">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rgb="FF022664"/>
        <bgColor indexed="64"/>
      </patternFill>
    </fill>
  </fills>
  <borders count="15">
    <border>
      <left/>
      <right/>
      <top/>
      <bottom/>
      <diagonal/>
    </border>
    <border>
      <left/>
      <right style="thin">
        <color rgb="FF302D6D"/>
      </right>
      <top/>
      <bottom/>
      <diagonal/>
    </border>
    <border>
      <left/>
      <right/>
      <top/>
      <bottom style="thin">
        <color rgb="FF000000"/>
      </bottom>
      <diagonal/>
    </border>
    <border>
      <left style="medium">
        <color rgb="FF302D6D"/>
      </left>
      <right style="medium">
        <color rgb="FF302D6D"/>
      </right>
      <top style="medium">
        <color rgb="FF302D6D"/>
      </top>
      <bottom style="medium">
        <color rgb="FF302D6D"/>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FF0000"/>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cellStyleXfs>
  <cellXfs count="59">
    <xf numFmtId="0" fontId="0" fillId="0" borderId="0" xfId="0"/>
    <xf numFmtId="0" fontId="18"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2" borderId="0" xfId="2" applyFont="1" applyFill="1" applyAlignment="1">
      <alignment vertical="center" wrapText="1"/>
    </xf>
    <xf numFmtId="0" fontId="12"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5" applyFont="1" applyFill="1" applyAlignment="1">
      <alignment horizontal="left" vertical="center" indent="2"/>
    </xf>
    <xf numFmtId="0" fontId="19" fillId="0" borderId="0" xfId="0" applyFont="1" applyAlignment="1">
      <alignment horizontal="left" vertical="center" indent="1"/>
    </xf>
    <xf numFmtId="0" fontId="5" fillId="3" borderId="0" xfId="0" applyFont="1" applyFill="1" applyAlignment="1">
      <alignment horizontal="left" vertical="center" wrapText="1" indent="1"/>
    </xf>
    <xf numFmtId="0" fontId="20" fillId="3" borderId="4" xfId="0" applyFont="1" applyFill="1" applyBorder="1" applyAlignment="1">
      <alignment horizontal="left" vertical="center" wrapText="1" indent="1"/>
    </xf>
    <xf numFmtId="0" fontId="20" fillId="3" borderId="9" xfId="0" applyFont="1" applyFill="1" applyBorder="1" applyAlignment="1">
      <alignment horizontal="left" vertical="center" wrapText="1" indent="1"/>
    </xf>
    <xf numFmtId="0" fontId="21" fillId="0" borderId="4" xfId="0" applyFont="1" applyBorder="1" applyAlignment="1">
      <alignment horizontal="left" vertical="center" wrapText="1" indent="1"/>
    </xf>
    <xf numFmtId="164" fontId="21" fillId="0" borderId="4" xfId="0" applyNumberFormat="1" applyFont="1" applyBorder="1" applyAlignment="1">
      <alignment horizontal="left" vertical="center" wrapText="1" indent="1"/>
    </xf>
    <xf numFmtId="0" fontId="21" fillId="4" borderId="0" xfId="0" applyFont="1" applyFill="1" applyAlignment="1">
      <alignment horizontal="left" vertical="center" wrapText="1" indent="1"/>
    </xf>
    <xf numFmtId="0" fontId="20" fillId="0" borderId="0" xfId="0" applyFont="1" applyAlignment="1">
      <alignment horizontal="left" vertical="center" wrapText="1" indent="1"/>
    </xf>
    <xf numFmtId="0" fontId="20" fillId="3" borderId="6" xfId="0" applyFont="1" applyFill="1" applyBorder="1" applyAlignment="1">
      <alignment horizontal="left" vertical="center" wrapText="1" indent="1"/>
    </xf>
    <xf numFmtId="164" fontId="0" fillId="0" borderId="0" xfId="0" applyNumberFormat="1"/>
    <xf numFmtId="0" fontId="21" fillId="4" borderId="2" xfId="0" applyFont="1" applyFill="1" applyBorder="1" applyAlignment="1">
      <alignment horizontal="center" vertical="center" wrapText="1"/>
    </xf>
    <xf numFmtId="0" fontId="20" fillId="3" borderId="0" xfId="0" applyFont="1" applyFill="1" applyAlignment="1">
      <alignment horizontal="left" vertical="center" wrapText="1" indent="1"/>
    </xf>
    <xf numFmtId="0" fontId="0" fillId="4" borderId="0" xfId="0" applyFill="1"/>
    <xf numFmtId="0" fontId="0" fillId="0" borderId="12" xfId="0" applyBorder="1"/>
    <xf numFmtId="0" fontId="16" fillId="4" borderId="0" xfId="5" applyFont="1" applyFill="1" applyAlignment="1">
      <alignment horizontal="left" vertical="center" wrapText="1" indent="2"/>
    </xf>
    <xf numFmtId="0" fontId="20" fillId="3" borderId="11"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6" xfId="0" applyFont="1" applyFill="1" applyBorder="1" applyAlignment="1">
      <alignment vertical="center" wrapText="1"/>
    </xf>
    <xf numFmtId="0" fontId="20" fillId="3" borderId="5" xfId="0" applyFont="1" applyFill="1" applyBorder="1" applyAlignment="1">
      <alignment vertical="center" wrapText="1"/>
    </xf>
    <xf numFmtId="0" fontId="20" fillId="3" borderId="9" xfId="0" applyFont="1" applyFill="1" applyBorder="1" applyAlignment="1">
      <alignment horizontal="center" vertical="center" wrapText="1"/>
    </xf>
    <xf numFmtId="164" fontId="21" fillId="0" borderId="4" xfId="0" applyNumberFormat="1" applyFont="1" applyBorder="1" applyAlignment="1" applyProtection="1">
      <alignment horizontal="left" vertical="center" wrapText="1" indent="1"/>
      <protection locked="0"/>
    </xf>
    <xf numFmtId="0" fontId="21" fillId="0" borderId="4" xfId="0" applyFont="1" applyBorder="1" applyAlignment="1" applyProtection="1">
      <alignment horizontal="left" vertical="center" wrapText="1" indent="1"/>
      <protection locked="0"/>
    </xf>
    <xf numFmtId="164" fontId="21" fillId="0" borderId="10" xfId="0" applyNumberFormat="1" applyFont="1" applyBorder="1" applyAlignment="1" applyProtection="1">
      <alignment horizontal="left" vertical="center" wrapText="1" indent="1"/>
      <protection locked="0"/>
    </xf>
    <xf numFmtId="165" fontId="21" fillId="0" borderId="4" xfId="0" applyNumberFormat="1" applyFont="1" applyBorder="1" applyAlignment="1" applyProtection="1">
      <alignment horizontal="left" vertical="center" wrapText="1" indent="1"/>
      <protection locked="0"/>
    </xf>
    <xf numFmtId="164" fontId="21" fillId="0" borderId="4" xfId="0" applyNumberFormat="1" applyFont="1" applyBorder="1" applyAlignment="1" applyProtection="1">
      <alignment horizontal="center" vertical="center" wrapText="1"/>
      <protection locked="0"/>
    </xf>
    <xf numFmtId="0" fontId="2" fillId="4" borderId="3" xfId="1" applyFont="1" applyFill="1" applyBorder="1" applyAlignment="1">
      <alignment horizontal="left" vertical="center" wrapText="1" indent="1"/>
    </xf>
    <xf numFmtId="0" fontId="2" fillId="2" borderId="0" xfId="3" applyFont="1" applyFill="1" applyAlignment="1">
      <alignment vertical="center" wrapText="1"/>
    </xf>
    <xf numFmtId="0" fontId="22" fillId="6" borderId="13" xfId="0" applyFont="1" applyFill="1" applyBorder="1" applyAlignment="1">
      <alignment horizontal="left" vertical="center" wrapText="1" indent="1"/>
    </xf>
    <xf numFmtId="0" fontId="22" fillId="6" borderId="14" xfId="0" applyFont="1" applyFill="1" applyBorder="1" applyAlignment="1" applyProtection="1">
      <alignment horizontal="left" vertical="center" wrapText="1" indent="1"/>
      <protection locked="0"/>
    </xf>
    <xf numFmtId="0" fontId="23" fillId="4" borderId="0" xfId="0" applyFont="1" applyFill="1"/>
    <xf numFmtId="0" fontId="23" fillId="0" borderId="0" xfId="0" applyFont="1"/>
    <xf numFmtId="0" fontId="24" fillId="3" borderId="4"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5" fillId="0" borderId="4" xfId="0" applyFont="1" applyBorder="1" applyAlignment="1">
      <alignment horizontal="left" vertical="center" wrapText="1" indent="1"/>
    </xf>
    <xf numFmtId="0" fontId="5" fillId="3" borderId="11" xfId="0" applyFont="1" applyFill="1" applyBorder="1" applyAlignment="1">
      <alignment vertical="center" wrapText="1"/>
    </xf>
    <xf numFmtId="0" fontId="5" fillId="3" borderId="4" xfId="0" applyFont="1" applyFill="1" applyBorder="1" applyAlignment="1">
      <alignment horizontal="left" vertical="center" wrapText="1" indent="1"/>
    </xf>
    <xf numFmtId="0" fontId="4" fillId="0" borderId="0" xfId="0" applyFont="1"/>
    <xf numFmtId="0" fontId="26" fillId="7" borderId="0" xfId="0" applyFont="1" applyFill="1" applyAlignment="1">
      <alignment vertical="center"/>
    </xf>
    <xf numFmtId="0" fontId="0" fillId="0" borderId="0" xfId="0" applyAlignment="1">
      <alignment vertical="center"/>
    </xf>
  </cellXfs>
  <cellStyles count="8">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s>
  <dxfs count="0"/>
  <tableStyles count="0" defaultTableStyle="TableStyleMedium2" defaultPivotStyle="PivotStyleLight16"/>
  <colors>
    <mruColors>
      <color rgb="FF022664"/>
      <color rgb="FFFFE6EA"/>
      <color rgb="FF002664"/>
      <color rgb="FF302D6D"/>
      <color rgb="FFEBEBEB"/>
      <color rgb="FFCBEDFD"/>
      <color rgb="FFFFB8C1"/>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8667750" y="171450"/>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0" y="171450"/>
          <a:ext cx="514858" cy="54292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17"/>
  <sheetViews>
    <sheetView tabSelected="1" zoomScaleNormal="100" workbookViewId="0">
      <selection activeCell="A15" sqref="A15"/>
    </sheetView>
  </sheetViews>
  <sheetFormatPr defaultColWidth="8.7109375" defaultRowHeight="15" x14ac:dyDescent="0.25"/>
  <cols>
    <col min="1" max="1" width="142.140625" style="2" customWidth="1"/>
    <col min="2" max="16384" width="8.7109375" style="2"/>
  </cols>
  <sheetData>
    <row r="1" spans="1:1" ht="75.95" customHeight="1" x14ac:dyDescent="0.25">
      <c r="A1" s="3" t="s">
        <v>0</v>
      </c>
    </row>
    <row r="2" spans="1:1" ht="75.95" customHeight="1" x14ac:dyDescent="0.25">
      <c r="A2" s="16" t="s">
        <v>153</v>
      </c>
    </row>
    <row r="3" spans="1:1" ht="42" customHeight="1" x14ac:dyDescent="0.25">
      <c r="A3" s="17" t="s">
        <v>163</v>
      </c>
    </row>
    <row r="4" spans="1:1" ht="24.95" customHeight="1" x14ac:dyDescent="0.25">
      <c r="A4" s="18" t="s">
        <v>154</v>
      </c>
    </row>
    <row r="5" spans="1:1" ht="24.95" customHeight="1" x14ac:dyDescent="0.25">
      <c r="A5" s="18" t="s">
        <v>155</v>
      </c>
    </row>
    <row r="6" spans="1:1" ht="60" customHeight="1" x14ac:dyDescent="0.25">
      <c r="A6" s="17" t="s">
        <v>1</v>
      </c>
    </row>
    <row r="7" spans="1:1" ht="24.95" customHeight="1" x14ac:dyDescent="0.25">
      <c r="A7" s="18" t="s">
        <v>156</v>
      </c>
    </row>
    <row r="8" spans="1:1" ht="24.95" customHeight="1" x14ac:dyDescent="0.25">
      <c r="A8" s="18" t="s">
        <v>157</v>
      </c>
    </row>
    <row r="9" spans="1:1" ht="24.95" customHeight="1" x14ac:dyDescent="0.25">
      <c r="A9" s="18" t="s">
        <v>158</v>
      </c>
    </row>
    <row r="10" spans="1:1" ht="24.95" customHeight="1" x14ac:dyDescent="0.25">
      <c r="A10" s="18"/>
    </row>
    <row r="11" spans="1:1" ht="24.95" customHeight="1" x14ac:dyDescent="0.25">
      <c r="A11" s="17" t="s">
        <v>2</v>
      </c>
    </row>
    <row r="12" spans="1:1" ht="51.75" customHeight="1" x14ac:dyDescent="0.25">
      <c r="A12" s="33" t="s">
        <v>159</v>
      </c>
    </row>
    <row r="13" spans="1:1" ht="19.5" customHeight="1" x14ac:dyDescent="0.25">
      <c r="A13" s="18" t="s">
        <v>160</v>
      </c>
    </row>
    <row r="14" spans="1:1" ht="29.25" customHeight="1" thickBot="1" x14ac:dyDescent="0.3">
      <c r="A14" s="18"/>
    </row>
    <row r="15" spans="1:1" ht="54.75" customHeight="1" thickBot="1" x14ac:dyDescent="0.3">
      <c r="A15" s="45" t="s">
        <v>175</v>
      </c>
    </row>
    <row r="16" spans="1:1" x14ac:dyDescent="0.25">
      <c r="A16" s="15"/>
    </row>
    <row r="17" spans="1:1" s="19" customFormat="1" ht="12.75" x14ac:dyDescent="0.25">
      <c r="A17" s="1" t="s">
        <v>164</v>
      </c>
    </row>
  </sheetData>
  <hyperlinks>
    <hyperlink ref="A17" r:id="rId1" display="© NSW Department of Education, 2021" xr:uid="{AD9F1540-95CE-44A9-8451-0251E5A30FC9}"/>
    <hyperlink ref="A15" r:id="rId2" xr:uid="{7FAC7B64-3A9F-4148-9758-2F95E06059F8}"/>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9F81A-AFFA-4325-8810-93A6865CD0A8}">
  <dimension ref="A1:F18"/>
  <sheetViews>
    <sheetView zoomScale="90" zoomScaleNormal="90" workbookViewId="0"/>
  </sheetViews>
  <sheetFormatPr defaultRowHeight="15" x14ac:dyDescent="0.25"/>
  <cols>
    <col min="1" max="1" width="18.7109375" customWidth="1"/>
    <col min="2" max="3" width="20.5703125" customWidth="1"/>
  </cols>
  <sheetData>
    <row r="1" spans="1:3" s="31" customFormat="1" ht="30" customHeight="1" thickBot="1" x14ac:dyDescent="0.3">
      <c r="A1" s="47" t="s">
        <v>3</v>
      </c>
      <c r="B1" s="48"/>
      <c r="C1" s="49"/>
    </row>
    <row r="2" spans="1:3" ht="15.75" x14ac:dyDescent="0.25">
      <c r="A2" s="50"/>
      <c r="B2" s="50"/>
      <c r="C2" s="50"/>
    </row>
    <row r="3" spans="1:3" ht="15.75" x14ac:dyDescent="0.25">
      <c r="A3" s="50"/>
      <c r="B3" s="51" t="s">
        <v>4</v>
      </c>
      <c r="C3" s="51" t="s">
        <v>5</v>
      </c>
    </row>
    <row r="4" spans="1:3" ht="15.75" x14ac:dyDescent="0.25">
      <c r="A4" s="52" t="s">
        <v>6</v>
      </c>
      <c r="B4" s="53">
        <f>_xlfn.XLOOKUP($B$1,Cars!A:A,Cars!B:B,"")</f>
        <v>0</v>
      </c>
      <c r="C4" s="53">
        <f>_xlfn.XLOOKUP($B$1,Cars!A:A,Cars!J:J,"")</f>
        <v>0</v>
      </c>
    </row>
    <row r="5" spans="1:3" ht="15.75" x14ac:dyDescent="0.25">
      <c r="A5" s="52" t="s">
        <v>7</v>
      </c>
      <c r="B5" s="53">
        <f>_xlfn.XLOOKUP($B$1,Cars!A:A,Cars!C:C,"")</f>
        <v>0</v>
      </c>
      <c r="C5" s="53">
        <f>_xlfn.XLOOKUP($B$1,Cars!A:A,Cars!K:K,"")</f>
        <v>0</v>
      </c>
    </row>
    <row r="6" spans="1:3" ht="15.75" x14ac:dyDescent="0.25">
      <c r="A6" s="52" t="s">
        <v>8</v>
      </c>
      <c r="B6" s="53">
        <f>_xlfn.XLOOKUP($B$1,Cars!A:A,Cars!D:D,"")</f>
        <v>0</v>
      </c>
      <c r="C6" s="53">
        <f>_xlfn.XLOOKUP($B$1,Cars!A:A,Cars!L:L,"")</f>
        <v>0</v>
      </c>
    </row>
    <row r="7" spans="1:3" ht="15.75" x14ac:dyDescent="0.25">
      <c r="A7" s="52" t="s">
        <v>9</v>
      </c>
      <c r="B7" s="53">
        <f>_xlfn.XLOOKUP($B$1,Cars!A:A,Cars!E:E,"")</f>
        <v>0</v>
      </c>
      <c r="C7" s="53">
        <f>_xlfn.XLOOKUP($B$1,Cars!A:A,Cars!M:M,"")</f>
        <v>0</v>
      </c>
    </row>
    <row r="8" spans="1:3" ht="15.75" x14ac:dyDescent="0.25">
      <c r="A8" s="52" t="s">
        <v>10</v>
      </c>
      <c r="B8" s="53">
        <f>_xlfn.XLOOKUP($B$1,Cars!A:A,Cars!F:F,"")</f>
        <v>0</v>
      </c>
      <c r="C8" s="53">
        <f>_xlfn.XLOOKUP($B$1,Cars!A:A,Cars!N:N,"")</f>
        <v>0</v>
      </c>
    </row>
    <row r="9" spans="1:3" ht="15.75" x14ac:dyDescent="0.25">
      <c r="A9" s="52" t="s">
        <v>11</v>
      </c>
      <c r="B9" s="53">
        <f>_xlfn.XLOOKUP($B$1,Cars!A:A,Cars!G:G,"")</f>
        <v>0</v>
      </c>
      <c r="C9" s="53">
        <f>_xlfn.XLOOKUP($B$1,Cars!A:A,Cars!O:O,"")</f>
        <v>0</v>
      </c>
    </row>
    <row r="10" spans="1:3" ht="15.75" x14ac:dyDescent="0.25">
      <c r="A10" s="52" t="s">
        <v>12</v>
      </c>
      <c r="B10" s="53">
        <f>_xlfn.XLOOKUP($B$1,Cars!A:A,Cars!H:H,"")</f>
        <v>0</v>
      </c>
      <c r="C10" s="53">
        <f>_xlfn.XLOOKUP($B$1,Cars!A:A,Cars!P:P,"")</f>
        <v>0</v>
      </c>
    </row>
    <row r="11" spans="1:3" ht="15.75" x14ac:dyDescent="0.25">
      <c r="A11" s="52" t="s">
        <v>13</v>
      </c>
      <c r="B11" s="53">
        <f>_xlfn.XLOOKUP($B$1,Cars!A:A,Cars!R:R,"")</f>
        <v>0</v>
      </c>
      <c r="C11" s="53">
        <f>_xlfn.XLOOKUP($B$1,Cars!A:A,Cars!R:R,"")</f>
        <v>0</v>
      </c>
    </row>
    <row r="12" spans="1:3" ht="15.75" x14ac:dyDescent="0.25">
      <c r="A12" s="52" t="s">
        <v>14</v>
      </c>
      <c r="B12" s="53">
        <f>_xlfn.XLOOKUP($B$1,Cars!A:A,Cars!I:I,"")</f>
        <v>0</v>
      </c>
      <c r="C12" s="53">
        <f>_xlfn.XLOOKUP($B$1,Cars!A:A,Cars!Q:Q,"")</f>
        <v>0</v>
      </c>
    </row>
    <row r="18" spans="6:6" x14ac:dyDescent="0.25">
      <c r="F18"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FAD3-34B6-43B2-8615-4148499FB262}">
  <dimension ref="A1:K32"/>
  <sheetViews>
    <sheetView workbookViewId="0">
      <selection activeCell="B8" sqref="B8"/>
    </sheetView>
  </sheetViews>
  <sheetFormatPr defaultRowHeight="15" x14ac:dyDescent="0.25"/>
  <cols>
    <col min="1" max="1" width="31.140625" bestFit="1" customWidth="1"/>
    <col min="2" max="3" width="20.5703125" customWidth="1"/>
    <col min="5" max="5" width="21.85546875" customWidth="1"/>
    <col min="6" max="6" width="17.5703125" customWidth="1"/>
    <col min="7" max="7" width="16.28515625" customWidth="1"/>
  </cols>
  <sheetData>
    <row r="1" spans="1:7" s="25" customFormat="1" ht="14.25" x14ac:dyDescent="0.25">
      <c r="A1" s="29"/>
    </row>
    <row r="2" spans="1:7" ht="30" x14ac:dyDescent="0.25">
      <c r="A2" s="21"/>
      <c r="B2" s="39" t="s">
        <v>4</v>
      </c>
      <c r="C2" s="39" t="s">
        <v>5</v>
      </c>
      <c r="E2" s="21" t="s">
        <v>16</v>
      </c>
      <c r="F2" s="24">
        <v>1.92</v>
      </c>
    </row>
    <row r="3" spans="1:7" ht="30" x14ac:dyDescent="0.25">
      <c r="A3" s="27" t="s">
        <v>17</v>
      </c>
      <c r="B3" s="24" t="str">
        <f>_xlfn.CONCAT('Car information'!B4," ",'Car information'!B5," ",'Car information'!B6)</f>
        <v>0 0 0</v>
      </c>
      <c r="C3" s="24" t="str">
        <f>_xlfn.CONCAT('Car information'!C4," ",'Car information'!C5," ",'Car information'!C6)</f>
        <v>0 0 0</v>
      </c>
      <c r="E3" s="21" t="s">
        <v>18</v>
      </c>
      <c r="F3" s="23">
        <v>15000</v>
      </c>
    </row>
    <row r="4" spans="1:7" x14ac:dyDescent="0.25">
      <c r="A4" s="21" t="s">
        <v>19</v>
      </c>
      <c r="B4" s="42"/>
      <c r="C4" s="42"/>
    </row>
    <row r="5" spans="1:7" ht="30" x14ac:dyDescent="0.25">
      <c r="A5" s="21" t="s">
        <v>20</v>
      </c>
      <c r="B5" s="40"/>
      <c r="C5" s="40"/>
    </row>
    <row r="6" spans="1:7" x14ac:dyDescent="0.25">
      <c r="A6" s="21" t="s">
        <v>21</v>
      </c>
      <c r="B6" s="40"/>
      <c r="C6" s="40"/>
    </row>
    <row r="7" spans="1:7" ht="30" x14ac:dyDescent="0.25">
      <c r="A7" s="55" t="s">
        <v>173</v>
      </c>
      <c r="B7" s="40"/>
      <c r="C7" s="40"/>
    </row>
    <row r="8" spans="1:7" ht="30" x14ac:dyDescent="0.25">
      <c r="A8" s="21" t="s">
        <v>22</v>
      </c>
      <c r="B8" s="40"/>
      <c r="C8" s="40"/>
    </row>
    <row r="9" spans="1:7" x14ac:dyDescent="0.25">
      <c r="A9" s="55" t="s">
        <v>174</v>
      </c>
      <c r="B9" s="40"/>
      <c r="C9" s="40"/>
    </row>
    <row r="10" spans="1:7" x14ac:dyDescent="0.25">
      <c r="A10" s="21" t="s">
        <v>23</v>
      </c>
      <c r="B10" s="41"/>
      <c r="C10" s="41"/>
      <c r="F10" s="22" t="s">
        <v>15</v>
      </c>
      <c r="G10" s="22" t="s">
        <v>5</v>
      </c>
    </row>
    <row r="11" spans="1:7" x14ac:dyDescent="0.25">
      <c r="A11" s="21" t="s">
        <v>24</v>
      </c>
      <c r="B11" s="40"/>
      <c r="C11" s="40"/>
      <c r="E11" s="20" t="s">
        <v>25</v>
      </c>
      <c r="F11" s="43"/>
      <c r="G11" s="43"/>
    </row>
    <row r="12" spans="1:7" x14ac:dyDescent="0.25">
      <c r="A12" s="21" t="s">
        <v>26</v>
      </c>
      <c r="B12" s="40"/>
      <c r="C12" s="40"/>
      <c r="E12" s="20" t="s">
        <v>26</v>
      </c>
      <c r="F12" s="40"/>
      <c r="G12" s="40"/>
    </row>
    <row r="14" spans="1:7" ht="45" x14ac:dyDescent="0.25">
      <c r="A14" s="21" t="s">
        <v>27</v>
      </c>
      <c r="B14" s="34" t="s">
        <v>161</v>
      </c>
      <c r="C14" s="34" t="s">
        <v>162</v>
      </c>
      <c r="E14" s="54" t="s">
        <v>172</v>
      </c>
      <c r="F14" s="38"/>
      <c r="G14" s="38"/>
    </row>
    <row r="15" spans="1:7" x14ac:dyDescent="0.25">
      <c r="A15" s="20" t="s">
        <v>28</v>
      </c>
      <c r="B15" s="40"/>
      <c r="C15" s="40"/>
      <c r="F15" s="40"/>
      <c r="G15" s="40"/>
    </row>
    <row r="16" spans="1:7" x14ac:dyDescent="0.25">
      <c r="A16" s="20" t="s">
        <v>29</v>
      </c>
      <c r="B16" s="40"/>
      <c r="C16" s="40"/>
      <c r="F16" s="40"/>
      <c r="G16" s="40"/>
    </row>
    <row r="17" spans="1:11" x14ac:dyDescent="0.25">
      <c r="A17" s="20" t="s">
        <v>30</v>
      </c>
      <c r="B17" s="40"/>
      <c r="C17" s="40"/>
      <c r="F17" s="40"/>
      <c r="G17" s="40"/>
    </row>
    <row r="19" spans="1:11" x14ac:dyDescent="0.25">
      <c r="A19" s="37" t="s">
        <v>31</v>
      </c>
      <c r="B19" s="35" t="s">
        <v>4</v>
      </c>
      <c r="C19" s="36" t="s">
        <v>5</v>
      </c>
    </row>
    <row r="20" spans="1:11" x14ac:dyDescent="0.25">
      <c r="A20" s="30" t="s">
        <v>28</v>
      </c>
      <c r="B20" s="40"/>
      <c r="C20" s="40"/>
      <c r="F20" s="28"/>
      <c r="G20" s="28"/>
      <c r="H20" s="28"/>
      <c r="I20" s="28"/>
      <c r="J20" s="28"/>
      <c r="K20" s="28"/>
    </row>
    <row r="21" spans="1:11" x14ac:dyDescent="0.25">
      <c r="A21" s="30" t="s">
        <v>29</v>
      </c>
      <c r="B21" s="40"/>
      <c r="C21" s="40"/>
      <c r="F21" s="28"/>
      <c r="G21" s="28"/>
      <c r="H21" s="28"/>
      <c r="I21" s="28"/>
      <c r="J21" s="28"/>
      <c r="K21" s="28"/>
    </row>
    <row r="22" spans="1:11" x14ac:dyDescent="0.25">
      <c r="A22" s="30" t="s">
        <v>30</v>
      </c>
      <c r="B22" s="40"/>
      <c r="C22" s="40"/>
    </row>
    <row r="24" spans="1:11" x14ac:dyDescent="0.25">
      <c r="A24" s="37" t="s">
        <v>32</v>
      </c>
      <c r="B24" s="35" t="s">
        <v>4</v>
      </c>
      <c r="C24" s="36" t="s">
        <v>5</v>
      </c>
    </row>
    <row r="25" spans="1:11" x14ac:dyDescent="0.25">
      <c r="A25" s="30" t="s">
        <v>28</v>
      </c>
      <c r="B25" s="44"/>
      <c r="C25" s="40"/>
    </row>
    <row r="26" spans="1:11" x14ac:dyDescent="0.25">
      <c r="A26" s="30" t="s">
        <v>29</v>
      </c>
      <c r="B26" s="40"/>
      <c r="C26" s="40"/>
    </row>
    <row r="27" spans="1:11" x14ac:dyDescent="0.25">
      <c r="A27" s="30" t="s">
        <v>30</v>
      </c>
      <c r="B27" s="40"/>
      <c r="C27" s="40"/>
    </row>
    <row r="28" spans="1:11" x14ac:dyDescent="0.25">
      <c r="A28" s="26"/>
    </row>
    <row r="29" spans="1:11" x14ac:dyDescent="0.25">
      <c r="A29" s="37" t="s">
        <v>33</v>
      </c>
      <c r="B29" s="35" t="s">
        <v>4</v>
      </c>
      <c r="C29" s="36" t="s">
        <v>5</v>
      </c>
    </row>
    <row r="30" spans="1:11" x14ac:dyDescent="0.25">
      <c r="A30" s="30" t="s">
        <v>28</v>
      </c>
      <c r="B30" s="40"/>
      <c r="C30" s="40"/>
    </row>
    <row r="31" spans="1:11" x14ac:dyDescent="0.25">
      <c r="A31" s="30" t="s">
        <v>29</v>
      </c>
      <c r="B31" s="40"/>
      <c r="C31" s="40"/>
    </row>
    <row r="32" spans="1:11" x14ac:dyDescent="0.25">
      <c r="A32" s="30" t="s">
        <v>30</v>
      </c>
      <c r="B32" s="40"/>
      <c r="C32" s="4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6658-1E51-47E5-AB76-237547909B31}">
  <dimension ref="A1:B17"/>
  <sheetViews>
    <sheetView workbookViewId="0">
      <selection activeCell="F16" sqref="F16"/>
    </sheetView>
  </sheetViews>
  <sheetFormatPr defaultRowHeight="15" x14ac:dyDescent="0.25"/>
  <cols>
    <col min="1" max="1" width="27.42578125" bestFit="1" customWidth="1"/>
    <col min="2" max="2" width="10.140625" bestFit="1" customWidth="1"/>
  </cols>
  <sheetData>
    <row r="1" spans="1:2" s="31" customFormat="1" x14ac:dyDescent="0.25"/>
    <row r="2" spans="1:2" ht="36" customHeight="1" x14ac:dyDescent="0.25">
      <c r="A2" s="21" t="s">
        <v>34</v>
      </c>
      <c r="B2" s="40"/>
    </row>
    <row r="3" spans="1:2" ht="27" customHeight="1" x14ac:dyDescent="0.25">
      <c r="A3" s="21" t="s">
        <v>16</v>
      </c>
      <c r="B3" s="40"/>
    </row>
    <row r="4" spans="1:2" ht="23.25" customHeight="1" x14ac:dyDescent="0.25">
      <c r="A4" s="21" t="s">
        <v>23</v>
      </c>
      <c r="B4" s="41"/>
    </row>
    <row r="5" spans="1:2" ht="40.5" customHeight="1" x14ac:dyDescent="0.25">
      <c r="A5" s="21" t="s">
        <v>35</v>
      </c>
      <c r="B5" s="43"/>
    </row>
    <row r="7" spans="1:2" ht="24" customHeight="1" x14ac:dyDescent="0.25">
      <c r="A7" s="21" t="s">
        <v>36</v>
      </c>
    </row>
    <row r="8" spans="1:2" ht="22.5" customHeight="1" x14ac:dyDescent="0.25">
      <c r="A8" s="21" t="s">
        <v>37</v>
      </c>
      <c r="B8" s="40"/>
    </row>
    <row r="9" spans="1:2" ht="19.5" customHeight="1" x14ac:dyDescent="0.25">
      <c r="A9" s="21" t="s">
        <v>38</v>
      </c>
      <c r="B9" s="41"/>
    </row>
    <row r="10" spans="1:2" ht="22.5" customHeight="1" x14ac:dyDescent="0.25">
      <c r="A10" s="21" t="s">
        <v>39</v>
      </c>
      <c r="B10" s="40"/>
    </row>
    <row r="11" spans="1:2" ht="21" customHeight="1" x14ac:dyDescent="0.25">
      <c r="A11" s="21" t="s">
        <v>40</v>
      </c>
      <c r="B11" s="40"/>
    </row>
    <row r="13" spans="1:2" ht="20.25" customHeight="1" x14ac:dyDescent="0.25">
      <c r="A13" s="21" t="s">
        <v>41</v>
      </c>
    </row>
    <row r="14" spans="1:2" ht="21.75" customHeight="1" x14ac:dyDescent="0.25">
      <c r="A14" s="21" t="s">
        <v>37</v>
      </c>
      <c r="B14" s="40"/>
    </row>
    <row r="15" spans="1:2" ht="24" customHeight="1" x14ac:dyDescent="0.25">
      <c r="A15" s="21" t="s">
        <v>38</v>
      </c>
      <c r="B15" s="41"/>
    </row>
    <row r="16" spans="1:2" ht="22.5" customHeight="1" x14ac:dyDescent="0.25">
      <c r="A16" s="21" t="s">
        <v>39</v>
      </c>
      <c r="B16" s="40"/>
    </row>
    <row r="17" spans="1:2" ht="24" customHeight="1" x14ac:dyDescent="0.25">
      <c r="A17" s="21" t="s">
        <v>40</v>
      </c>
      <c r="B17" s="4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C95A3-79B0-4491-87C1-922D1725BAFA}">
  <dimension ref="A1:R13"/>
  <sheetViews>
    <sheetView workbookViewId="0">
      <selection activeCell="I22" sqref="I22"/>
    </sheetView>
  </sheetViews>
  <sheetFormatPr defaultRowHeight="15" x14ac:dyDescent="0.25"/>
  <cols>
    <col min="1" max="2" width="9.5703125" customWidth="1"/>
    <col min="3" max="3" width="13.7109375" customWidth="1"/>
    <col min="4" max="4" width="12.28515625" customWidth="1"/>
    <col min="5" max="5" width="18.42578125" customWidth="1"/>
    <col min="6" max="6" width="37.42578125" customWidth="1"/>
    <col min="7" max="7" width="22.5703125" customWidth="1"/>
    <col min="8" max="8" width="9.5703125" customWidth="1"/>
    <col min="9" max="9" width="14" customWidth="1"/>
    <col min="10" max="10" width="9.5703125" customWidth="1"/>
    <col min="11" max="11" width="14.140625" customWidth="1"/>
    <col min="12" max="12" width="11.85546875" customWidth="1"/>
    <col min="13" max="13" width="15.5703125" customWidth="1"/>
    <col min="14" max="14" width="36" customWidth="1"/>
    <col min="15" max="15" width="19.28515625" customWidth="1"/>
    <col min="16" max="16" width="9.5703125" customWidth="1"/>
    <col min="17" max="17" width="14" customWidth="1"/>
    <col min="18" max="18" width="14.5703125" customWidth="1"/>
  </cols>
  <sheetData>
    <row r="1" spans="1:18" s="58" customFormat="1" ht="33.75" customHeight="1" x14ac:dyDescent="0.25">
      <c r="A1" s="57" t="s">
        <v>42</v>
      </c>
      <c r="B1" s="57" t="s">
        <v>43</v>
      </c>
      <c r="C1" s="57" t="s">
        <v>44</v>
      </c>
      <c r="D1" s="57" t="s">
        <v>45</v>
      </c>
      <c r="E1" s="57" t="s">
        <v>46</v>
      </c>
      <c r="F1" s="57" t="s">
        <v>47</v>
      </c>
      <c r="G1" s="57" t="s">
        <v>48</v>
      </c>
      <c r="H1" s="57" t="s">
        <v>49</v>
      </c>
      <c r="I1" s="57" t="s">
        <v>50</v>
      </c>
      <c r="J1" s="57" t="s">
        <v>51</v>
      </c>
      <c r="K1" s="57" t="s">
        <v>52</v>
      </c>
      <c r="L1" s="57" t="s">
        <v>53</v>
      </c>
      <c r="M1" s="57" t="s">
        <v>54</v>
      </c>
      <c r="N1" s="57" t="s">
        <v>55</v>
      </c>
      <c r="O1" s="57" t="s">
        <v>56</v>
      </c>
      <c r="P1" s="57" t="s">
        <v>57</v>
      </c>
      <c r="Q1" s="57" t="s">
        <v>58</v>
      </c>
      <c r="R1" s="57" t="s">
        <v>59</v>
      </c>
    </row>
    <row r="2" spans="1:18" x14ac:dyDescent="0.25">
      <c r="A2" s="56">
        <v>1</v>
      </c>
      <c r="B2" s="56">
        <v>2025</v>
      </c>
      <c r="C2" s="56" t="s">
        <v>60</v>
      </c>
      <c r="D2" s="56" t="s">
        <v>61</v>
      </c>
      <c r="E2" s="56" t="s">
        <v>62</v>
      </c>
      <c r="F2" s="56" t="s">
        <v>63</v>
      </c>
      <c r="G2" s="56" t="s">
        <v>64</v>
      </c>
      <c r="H2" s="56" t="s">
        <v>65</v>
      </c>
      <c r="I2" s="56">
        <v>4</v>
      </c>
      <c r="J2" s="56">
        <v>2010</v>
      </c>
      <c r="K2" s="56" t="s">
        <v>60</v>
      </c>
      <c r="L2" s="56" t="s">
        <v>61</v>
      </c>
      <c r="M2" s="56" t="s">
        <v>62</v>
      </c>
      <c r="N2" s="56" t="s">
        <v>66</v>
      </c>
      <c r="O2" s="56" t="s">
        <v>67</v>
      </c>
      <c r="P2" s="56" t="s">
        <v>68</v>
      </c>
      <c r="Q2" s="56">
        <v>7.4</v>
      </c>
      <c r="R2" s="56" t="s">
        <v>69</v>
      </c>
    </row>
    <row r="3" spans="1:18" x14ac:dyDescent="0.25">
      <c r="A3" s="56">
        <v>2</v>
      </c>
      <c r="B3" s="56">
        <v>2025</v>
      </c>
      <c r="C3" s="56" t="s">
        <v>70</v>
      </c>
      <c r="D3" s="56">
        <v>3</v>
      </c>
      <c r="E3" s="56" t="s">
        <v>62</v>
      </c>
      <c r="F3" s="56" t="s">
        <v>71</v>
      </c>
      <c r="G3" s="56" t="s">
        <v>72</v>
      </c>
      <c r="H3" s="56" t="s">
        <v>73</v>
      </c>
      <c r="I3" s="56">
        <v>5.9</v>
      </c>
      <c r="J3" s="56">
        <v>2010</v>
      </c>
      <c r="K3" s="56" t="s">
        <v>70</v>
      </c>
      <c r="L3" s="56">
        <v>3</v>
      </c>
      <c r="M3" s="56" t="s">
        <v>62</v>
      </c>
      <c r="N3" s="56" t="s">
        <v>74</v>
      </c>
      <c r="O3" s="56" t="s">
        <v>75</v>
      </c>
      <c r="P3" s="56" t="s">
        <v>76</v>
      </c>
      <c r="Q3" s="56">
        <v>8.1999999999999993</v>
      </c>
      <c r="R3" s="56" t="s">
        <v>69</v>
      </c>
    </row>
    <row r="4" spans="1:18" x14ac:dyDescent="0.25">
      <c r="A4" s="56">
        <v>3</v>
      </c>
      <c r="B4" s="56">
        <v>2025</v>
      </c>
      <c r="C4" s="56" t="s">
        <v>77</v>
      </c>
      <c r="D4" s="56" t="s">
        <v>78</v>
      </c>
      <c r="E4" s="56" t="s">
        <v>62</v>
      </c>
      <c r="F4" s="56" t="s">
        <v>71</v>
      </c>
      <c r="G4" s="56" t="s">
        <v>79</v>
      </c>
      <c r="H4" s="56" t="s">
        <v>80</v>
      </c>
      <c r="I4" s="56">
        <v>7.3</v>
      </c>
      <c r="J4" s="56">
        <v>2010</v>
      </c>
      <c r="K4" s="56" t="s">
        <v>77</v>
      </c>
      <c r="L4" s="56" t="s">
        <v>78</v>
      </c>
      <c r="M4" s="56" t="s">
        <v>62</v>
      </c>
      <c r="N4" s="56" t="s">
        <v>66</v>
      </c>
      <c r="O4" s="56" t="s">
        <v>81</v>
      </c>
      <c r="P4" s="56" t="s">
        <v>82</v>
      </c>
      <c r="Q4" s="56">
        <v>7.6</v>
      </c>
      <c r="R4" s="56" t="s">
        <v>69</v>
      </c>
    </row>
    <row r="5" spans="1:18" x14ac:dyDescent="0.25">
      <c r="A5" s="56">
        <v>4</v>
      </c>
      <c r="B5" s="56">
        <v>2025</v>
      </c>
      <c r="C5" s="56" t="s">
        <v>83</v>
      </c>
      <c r="D5" s="56" t="s">
        <v>84</v>
      </c>
      <c r="E5" s="56" t="s">
        <v>85</v>
      </c>
      <c r="F5" s="56" t="s">
        <v>71</v>
      </c>
      <c r="G5" s="56" t="s">
        <v>86</v>
      </c>
      <c r="H5" s="56" t="s">
        <v>87</v>
      </c>
      <c r="I5" s="56">
        <v>7.4</v>
      </c>
      <c r="J5" s="56">
        <v>2010</v>
      </c>
      <c r="K5" s="56" t="s">
        <v>83</v>
      </c>
      <c r="L5" s="56" t="s">
        <v>84</v>
      </c>
      <c r="M5" s="56" t="s">
        <v>85</v>
      </c>
      <c r="N5" s="56" t="s">
        <v>66</v>
      </c>
      <c r="O5" s="56" t="s">
        <v>86</v>
      </c>
      <c r="P5" s="56" t="s">
        <v>88</v>
      </c>
      <c r="Q5" s="56">
        <v>7.9</v>
      </c>
      <c r="R5" s="56" t="s">
        <v>89</v>
      </c>
    </row>
    <row r="6" spans="1:18" x14ac:dyDescent="0.25">
      <c r="A6" s="56">
        <v>5</v>
      </c>
      <c r="B6" s="56">
        <v>2025</v>
      </c>
      <c r="C6" s="56" t="s">
        <v>90</v>
      </c>
      <c r="D6" s="56" t="s">
        <v>91</v>
      </c>
      <c r="E6" s="56" t="s">
        <v>92</v>
      </c>
      <c r="F6" s="56" t="s">
        <v>63</v>
      </c>
      <c r="G6" s="56" t="s">
        <v>93</v>
      </c>
      <c r="H6" s="56" t="s">
        <v>94</v>
      </c>
      <c r="I6" s="56">
        <v>7.7</v>
      </c>
      <c r="J6" s="56">
        <v>2010</v>
      </c>
      <c r="K6" s="56" t="s">
        <v>90</v>
      </c>
      <c r="L6" s="56" t="s">
        <v>91</v>
      </c>
      <c r="M6" s="56" t="s">
        <v>92</v>
      </c>
      <c r="N6" s="56" t="s">
        <v>63</v>
      </c>
      <c r="O6" s="56" t="s">
        <v>95</v>
      </c>
      <c r="P6" s="56" t="s">
        <v>96</v>
      </c>
      <c r="Q6" s="56">
        <v>7.9</v>
      </c>
      <c r="R6" s="56" t="s">
        <v>97</v>
      </c>
    </row>
    <row r="7" spans="1:18" x14ac:dyDescent="0.25">
      <c r="A7" s="56">
        <v>6</v>
      </c>
      <c r="B7" s="56">
        <v>2025</v>
      </c>
      <c r="C7" s="56" t="s">
        <v>98</v>
      </c>
      <c r="D7" s="56" t="s">
        <v>99</v>
      </c>
      <c r="E7" s="56" t="s">
        <v>92</v>
      </c>
      <c r="F7" s="56" t="s">
        <v>63</v>
      </c>
      <c r="G7" s="56" t="s">
        <v>100</v>
      </c>
      <c r="H7" s="56" t="s">
        <v>101</v>
      </c>
      <c r="I7" s="56">
        <v>6.1</v>
      </c>
      <c r="J7" s="56">
        <v>2010</v>
      </c>
      <c r="K7" s="56" t="s">
        <v>98</v>
      </c>
      <c r="L7" s="56" t="s">
        <v>99</v>
      </c>
      <c r="M7" s="56" t="s">
        <v>92</v>
      </c>
      <c r="N7" s="56" t="s">
        <v>102</v>
      </c>
      <c r="O7" s="56" t="s">
        <v>103</v>
      </c>
      <c r="P7" s="56" t="s">
        <v>104</v>
      </c>
      <c r="Q7" s="56">
        <v>9.1</v>
      </c>
      <c r="R7" s="56" t="s">
        <v>97</v>
      </c>
    </row>
    <row r="8" spans="1:18" x14ac:dyDescent="0.25">
      <c r="A8" s="56">
        <v>7</v>
      </c>
      <c r="B8" s="56">
        <v>2025</v>
      </c>
      <c r="C8" s="56" t="s">
        <v>60</v>
      </c>
      <c r="D8" s="56" t="s">
        <v>105</v>
      </c>
      <c r="E8" s="56" t="s">
        <v>85</v>
      </c>
      <c r="F8" s="56" t="s">
        <v>63</v>
      </c>
      <c r="G8" s="56" t="s">
        <v>106</v>
      </c>
      <c r="H8" s="56" t="s">
        <v>107</v>
      </c>
      <c r="I8" s="56">
        <v>4.7</v>
      </c>
      <c r="J8" s="56">
        <v>2010</v>
      </c>
      <c r="K8" s="56" t="s">
        <v>60</v>
      </c>
      <c r="L8" s="56" t="s">
        <v>105</v>
      </c>
      <c r="M8" s="56" t="s">
        <v>85</v>
      </c>
      <c r="N8" s="56" t="s">
        <v>63</v>
      </c>
      <c r="O8" s="56" t="s">
        <v>108</v>
      </c>
      <c r="P8" s="56" t="s">
        <v>109</v>
      </c>
      <c r="Q8" s="56">
        <v>6</v>
      </c>
      <c r="R8" s="56" t="s">
        <v>89</v>
      </c>
    </row>
    <row r="9" spans="1:18" x14ac:dyDescent="0.25">
      <c r="A9" s="56">
        <v>8</v>
      </c>
      <c r="B9" s="56">
        <v>2025</v>
      </c>
      <c r="C9" s="56" t="s">
        <v>110</v>
      </c>
      <c r="D9" s="56" t="s">
        <v>111</v>
      </c>
      <c r="E9" s="56" t="s">
        <v>92</v>
      </c>
      <c r="F9" s="56" t="s">
        <v>63</v>
      </c>
      <c r="G9" s="56" t="s">
        <v>112</v>
      </c>
      <c r="H9" s="56" t="s">
        <v>113</v>
      </c>
      <c r="I9" s="56">
        <v>7.4</v>
      </c>
      <c r="J9" s="56">
        <v>2010</v>
      </c>
      <c r="K9" s="56" t="s">
        <v>110</v>
      </c>
      <c r="L9" s="56" t="s">
        <v>111</v>
      </c>
      <c r="M9" s="56" t="s">
        <v>92</v>
      </c>
      <c r="N9" s="56" t="s">
        <v>114</v>
      </c>
      <c r="O9" s="56" t="s">
        <v>115</v>
      </c>
      <c r="P9" s="56" t="s">
        <v>116</v>
      </c>
      <c r="Q9" s="56">
        <v>9.3000000000000007</v>
      </c>
      <c r="R9" s="56" t="s">
        <v>97</v>
      </c>
    </row>
    <row r="10" spans="1:18" x14ac:dyDescent="0.25">
      <c r="A10" s="56">
        <v>9</v>
      </c>
      <c r="B10" s="56">
        <v>2025</v>
      </c>
      <c r="C10" s="56" t="s">
        <v>117</v>
      </c>
      <c r="D10" s="56" t="s">
        <v>118</v>
      </c>
      <c r="E10" s="56" t="s">
        <v>62</v>
      </c>
      <c r="F10" s="56" t="s">
        <v>119</v>
      </c>
      <c r="G10" s="56" t="s">
        <v>120</v>
      </c>
      <c r="H10" s="56" t="s">
        <v>121</v>
      </c>
      <c r="I10" s="56">
        <v>5.0999999999999996</v>
      </c>
      <c r="J10" s="56">
        <v>2010</v>
      </c>
      <c r="K10" s="56" t="s">
        <v>117</v>
      </c>
      <c r="L10" s="56" t="s">
        <v>118</v>
      </c>
      <c r="M10" s="56" t="s">
        <v>62</v>
      </c>
      <c r="N10" s="56" t="s">
        <v>122</v>
      </c>
      <c r="O10" s="56" t="s">
        <v>123</v>
      </c>
      <c r="P10" s="56" t="s">
        <v>82</v>
      </c>
      <c r="Q10" s="56">
        <v>7.5</v>
      </c>
      <c r="R10" s="56" t="s">
        <v>69</v>
      </c>
    </row>
    <row r="11" spans="1:18" x14ac:dyDescent="0.25">
      <c r="A11" s="56">
        <v>10</v>
      </c>
      <c r="B11" s="56">
        <v>2025</v>
      </c>
      <c r="C11" s="56" t="s">
        <v>124</v>
      </c>
      <c r="D11" s="56" t="s">
        <v>125</v>
      </c>
      <c r="E11" s="56" t="s">
        <v>126</v>
      </c>
      <c r="F11" s="56" t="s">
        <v>127</v>
      </c>
      <c r="G11" s="56" t="s">
        <v>128</v>
      </c>
      <c r="H11" s="56" t="s">
        <v>129</v>
      </c>
      <c r="I11" s="56">
        <v>4.2</v>
      </c>
      <c r="J11" s="56">
        <v>2010</v>
      </c>
      <c r="K11" s="56" t="s">
        <v>124</v>
      </c>
      <c r="L11" s="56" t="s">
        <v>125</v>
      </c>
      <c r="M11" s="56" t="s">
        <v>62</v>
      </c>
      <c r="N11" s="56" t="s">
        <v>74</v>
      </c>
      <c r="O11" s="56" t="s">
        <v>130</v>
      </c>
      <c r="P11" s="56" t="s">
        <v>68</v>
      </c>
      <c r="Q11" s="56">
        <v>7.1</v>
      </c>
      <c r="R11" s="56" t="s">
        <v>69</v>
      </c>
    </row>
    <row r="12" spans="1:18" x14ac:dyDescent="0.25">
      <c r="A12" s="56">
        <v>11</v>
      </c>
      <c r="B12" s="56">
        <v>2025</v>
      </c>
      <c r="C12" s="56" t="s">
        <v>60</v>
      </c>
      <c r="D12" s="56" t="s">
        <v>131</v>
      </c>
      <c r="E12" s="56" t="s">
        <v>132</v>
      </c>
      <c r="F12" s="56" t="s">
        <v>63</v>
      </c>
      <c r="G12" s="56" t="s">
        <v>133</v>
      </c>
      <c r="H12" s="56" t="s">
        <v>134</v>
      </c>
      <c r="I12" s="56">
        <v>5.7</v>
      </c>
      <c r="J12" s="56">
        <v>2010</v>
      </c>
      <c r="K12" s="56" t="s">
        <v>60</v>
      </c>
      <c r="L12" s="56" t="s">
        <v>131</v>
      </c>
      <c r="M12" s="56" t="s">
        <v>92</v>
      </c>
      <c r="N12" s="56" t="s">
        <v>74</v>
      </c>
      <c r="O12" s="56" t="s">
        <v>135</v>
      </c>
      <c r="P12" s="56" t="s">
        <v>136</v>
      </c>
      <c r="Q12" s="56">
        <v>10.5</v>
      </c>
      <c r="R12" s="56" t="s">
        <v>97</v>
      </c>
    </row>
    <row r="13" spans="1:18" x14ac:dyDescent="0.25">
      <c r="A13" s="56">
        <v>12</v>
      </c>
      <c r="B13" s="56">
        <v>2025</v>
      </c>
      <c r="C13" s="56" t="s">
        <v>137</v>
      </c>
      <c r="D13" s="56" t="s">
        <v>138</v>
      </c>
      <c r="E13" s="56" t="s">
        <v>139</v>
      </c>
      <c r="F13" s="56" t="s">
        <v>71</v>
      </c>
      <c r="G13" s="56" t="s">
        <v>140</v>
      </c>
      <c r="H13" s="56" t="s">
        <v>141</v>
      </c>
      <c r="I13" s="56">
        <v>7.6</v>
      </c>
      <c r="J13" s="56">
        <v>2010</v>
      </c>
      <c r="K13" s="56" t="s">
        <v>137</v>
      </c>
      <c r="L13" s="56" t="s">
        <v>138</v>
      </c>
      <c r="M13" s="56" t="s">
        <v>142</v>
      </c>
      <c r="N13" s="56" t="s">
        <v>74</v>
      </c>
      <c r="O13" s="56" t="s">
        <v>143</v>
      </c>
      <c r="P13" s="56" t="s">
        <v>144</v>
      </c>
      <c r="Q13" s="56">
        <v>9.6</v>
      </c>
      <c r="R13" s="56" t="s">
        <v>145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workbookViewId="0">
      <selection activeCell="A10" sqref="A10"/>
    </sheetView>
  </sheetViews>
  <sheetFormatPr defaultColWidth="9.140625" defaultRowHeight="15" x14ac:dyDescent="0.25"/>
  <cols>
    <col min="1" max="1" width="125.140625" style="5" customWidth="1"/>
    <col min="2" max="16384" width="9.140625" style="5"/>
  </cols>
  <sheetData>
    <row r="1" spans="1:1" ht="64.5" customHeight="1" x14ac:dyDescent="0.25">
      <c r="A1" s="14" t="s">
        <v>146</v>
      </c>
    </row>
    <row r="2" spans="1:1" ht="42" customHeight="1" x14ac:dyDescent="0.25">
      <c r="A2" s="14" t="s">
        <v>170</v>
      </c>
    </row>
    <row r="3" spans="1:1" ht="72.75" customHeight="1" x14ac:dyDescent="0.25">
      <c r="A3" s="4" t="s">
        <v>171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F5" sqref="F5"/>
    </sheetView>
  </sheetViews>
  <sheetFormatPr defaultColWidth="9.140625" defaultRowHeight="15" x14ac:dyDescent="0.25"/>
  <cols>
    <col min="1" max="1" width="144" style="5" customWidth="1"/>
    <col min="2" max="16384" width="9.140625" style="5"/>
  </cols>
  <sheetData>
    <row r="1" spans="1:1" ht="46.5" customHeight="1" x14ac:dyDescent="0.25">
      <c r="A1" s="6" t="s">
        <v>165</v>
      </c>
    </row>
    <row r="2" spans="1:1" ht="51.75" customHeight="1" x14ac:dyDescent="0.25">
      <c r="A2" s="7" t="s">
        <v>169</v>
      </c>
    </row>
    <row r="3" spans="1:1" ht="51" customHeight="1" x14ac:dyDescent="0.25">
      <c r="A3" s="46" t="s">
        <v>147</v>
      </c>
    </row>
    <row r="4" spans="1:1" ht="39.75" customHeight="1" x14ac:dyDescent="0.25">
      <c r="A4" s="8" t="e" vm="1">
        <v>#VALUE!</v>
      </c>
    </row>
    <row r="5" spans="1:1" ht="41.25" customHeight="1" x14ac:dyDescent="0.25">
      <c r="A5" s="9" t="s">
        <v>148</v>
      </c>
    </row>
    <row r="6" spans="1:1" ht="24" customHeight="1" x14ac:dyDescent="0.25">
      <c r="A6" s="9" t="s">
        <v>166</v>
      </c>
    </row>
    <row r="7" spans="1:1" ht="29.25" customHeight="1" x14ac:dyDescent="0.25">
      <c r="A7" s="9" t="s">
        <v>149</v>
      </c>
    </row>
    <row r="8" spans="1:1" ht="24" customHeight="1" x14ac:dyDescent="0.25">
      <c r="A8" s="10" t="s">
        <v>167</v>
      </c>
    </row>
    <row r="9" spans="1:1" ht="29.25" x14ac:dyDescent="0.25">
      <c r="A9" s="10" t="s">
        <v>168</v>
      </c>
    </row>
    <row r="10" spans="1:1" ht="41.25" customHeight="1" x14ac:dyDescent="0.25">
      <c r="A10" s="11" t="s">
        <v>150</v>
      </c>
    </row>
    <row r="11" spans="1:1" ht="60.75" customHeight="1" x14ac:dyDescent="0.25">
      <c r="A11" s="4" t="s">
        <v>151</v>
      </c>
    </row>
    <row r="12" spans="1:1" ht="82.5" customHeight="1" x14ac:dyDescent="0.25">
      <c r="A12" s="12" t="s">
        <v>152</v>
      </c>
    </row>
    <row r="13" spans="1:1" x14ac:dyDescent="0.25">
      <c r="A13" s="13"/>
    </row>
    <row r="14" spans="1:1" x14ac:dyDescent="0.25">
      <c r="A14" s="13"/>
    </row>
    <row r="15" spans="1:1" x14ac:dyDescent="0.25">
      <c r="A15" s="13"/>
    </row>
    <row r="16" spans="1:1" x14ac:dyDescent="0.25">
      <c r="A16" s="13"/>
    </row>
    <row r="17" spans="1:1" x14ac:dyDescent="0.25">
      <c r="A17" s="13"/>
    </row>
    <row r="18" spans="1:1" x14ac:dyDescent="0.25">
      <c r="A18" s="13"/>
    </row>
    <row r="19" spans="1:1" x14ac:dyDescent="0.25">
      <c r="A19" s="13"/>
    </row>
    <row r="20" spans="1:1" x14ac:dyDescent="0.25">
      <c r="A20" s="13"/>
    </row>
    <row r="21" spans="1:1" x14ac:dyDescent="0.25">
      <c r="A21" s="13"/>
    </row>
    <row r="22" spans="1:1" x14ac:dyDescent="0.25">
      <c r="A22" s="13"/>
    </row>
    <row r="23" spans="1:1" x14ac:dyDescent="0.25">
      <c r="A23" s="13"/>
    </row>
    <row r="24" spans="1:1" x14ac:dyDescent="0.25">
      <c r="A24" s="13"/>
    </row>
    <row r="25" spans="1:1" x14ac:dyDescent="0.25">
      <c r="A25" s="13"/>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3" ma:contentTypeDescription="Create a new document." ma:contentTypeScope="" ma:versionID="8b8714e7fddb2f24f91623a267cb4c27">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85a416b272d860568535f790367f86e1"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0E91F-2C19-42D2-9504-858754BADFC8}">
  <ds:schemaRefs>
    <ds:schemaRef ds:uri="0d94be99-a0f6-44e7-93d1-7f56be2e14d5"/>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8c6f0761-0ef4-4d3b-8fe8-3b60dff82ea3"/>
    <ds:schemaRef ds:uri="http://schemas.microsoft.com/office/2006/metadata/properties"/>
  </ds:schemaRefs>
</ds:datastoreItem>
</file>

<file path=customXml/itemProps2.xml><?xml version="1.0" encoding="utf-8"?>
<ds:datastoreItem xmlns:ds="http://schemas.openxmlformats.org/officeDocument/2006/customXml" ds:itemID="{5AEDE28E-9AE2-4074-BEEC-1AE44DC2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A8F90-9BE3-4C00-9CA7-FC1D6F421E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Car information</vt:lpstr>
      <vt:lpstr>Costs</vt:lpstr>
      <vt:lpstr>Scenario</vt:lpstr>
      <vt:lpstr>Cars</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4, lesson 3 – Ongoing costs – sheet – Mathematics Standard</dc:title>
  <dc:subject/>
  <dc:creator>NSW Department of Education</dc:creator>
  <cp:keywords/>
  <dc:description/>
  <cp:revision/>
  <dcterms:created xsi:type="dcterms:W3CDTF">2023-02-16T02:47:50Z</dcterms:created>
  <dcterms:modified xsi:type="dcterms:W3CDTF">2026-03-23T00:27:57Z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0x010100655E080995292A458D08911AB2F9EE60</vt:lpwstr>
  </property>
  <property fmtid="{D5CDD505-2E9C-101B-9397-08002B2CF9AE}" pid="10" name="MediaServiceImageTags">
    <vt:lpwstr/>
  </property>
</Properties>
</file>